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навчальний план (по семестрах)" sheetId="1" r:id="rId4"/>
  </sheets>
  <definedNames/>
  <calcPr/>
  <extLst>
    <ext uri="GoogleSheetsCustomDataVersion1">
      <go:sheetsCustomData xmlns:go="http://customooxmlschemas.google.com/" r:id="rId5" roundtripDataSignature="AMtx7mjA1veg2aCsKNBHfjjmFy2F2xljrg=="/>
    </ext>
  </extLst>
</workbook>
</file>

<file path=xl/sharedStrings.xml><?xml version="1.0" encoding="utf-8"?>
<sst xmlns="http://schemas.openxmlformats.org/spreadsheetml/2006/main" count="532" uniqueCount="278">
  <si>
    <t>Додаток 3</t>
  </si>
  <si>
    <r>
      <rPr>
        <rFont val="Times New Roman"/>
        <color theme="1"/>
        <sz val="12.0"/>
      </rPr>
      <t>“</t>
    </r>
    <r>
      <rPr>
        <rFont val="Times New Roman"/>
        <i/>
        <color theme="1"/>
        <sz val="12.0"/>
      </rPr>
      <t>Затверджую</t>
    </r>
    <r>
      <rPr>
        <rFont val="Times New Roman"/>
        <color theme="1"/>
        <sz val="12.0"/>
      </rPr>
      <t xml:space="preserve">”  </t>
    </r>
  </si>
  <si>
    <t>Проректор</t>
  </si>
  <si>
    <t>____________________</t>
  </si>
  <si>
    <t xml:space="preserve">         МІНІСТЕРСТВО ОСВІТИ І НАУКИ УКРАЇНИ       </t>
  </si>
  <si>
    <t>Рівень вищої освіти</t>
  </si>
  <si>
    <r>
      <rPr>
        <rFont val="Times New Roman"/>
        <color theme="1"/>
        <sz val="11.0"/>
      </rPr>
      <t>“____” __________ 20</t>
    </r>
    <r>
      <rPr>
        <rFont val="Times New Roman"/>
        <color theme="1"/>
        <sz val="11.0"/>
        <u/>
      </rPr>
      <t xml:space="preserve"> 23 </t>
    </r>
    <r>
      <rPr>
        <rFont val="Times New Roman"/>
        <color theme="1"/>
        <sz val="11.0"/>
      </rPr>
      <t xml:space="preserve"> р.</t>
    </r>
  </si>
  <si>
    <t>( назва центрального органу виконавчої влади, власник )</t>
  </si>
  <si>
    <t xml:space="preserve">            Харківський національний університет імені В. Н. Каразіна        </t>
  </si>
  <si>
    <t>перший (бакалаврський) рівень</t>
  </si>
  <si>
    <t>( повна назва вищого навчального закладу )</t>
  </si>
  <si>
    <r>
      <rPr>
        <rFont val="Times New Roman"/>
        <color theme="1"/>
        <sz val="10.0"/>
      </rPr>
      <t xml:space="preserve">Термін навчання – </t>
    </r>
    <r>
      <rPr>
        <rFont val="Times New Roman"/>
        <color theme="1"/>
        <sz val="10.0"/>
        <u/>
      </rPr>
      <t xml:space="preserve">   3 роки 10 місяців на базі    </t>
    </r>
  </si>
  <si>
    <t xml:space="preserve">                                              Н А В Ч А Л Ь Н И Й      П Л А Н</t>
  </si>
  <si>
    <t xml:space="preserve">повної загальної середньої освіти       </t>
  </si>
  <si>
    <r>
      <rPr>
        <rFont val="Times New Roman"/>
        <b/>
        <color theme="1"/>
        <sz val="12.0"/>
      </rPr>
      <t xml:space="preserve">Підготовки </t>
    </r>
    <r>
      <rPr>
        <rFont val="Times New Roman"/>
        <b val="0"/>
        <color theme="1"/>
        <sz val="12.0"/>
        <u/>
      </rPr>
      <t xml:space="preserve">   </t>
    </r>
    <r>
      <rPr>
        <rFont val="Times New Roman"/>
        <b/>
        <color theme="1"/>
        <sz val="12.0"/>
        <u/>
      </rPr>
      <t>бакалавра</t>
    </r>
    <r>
      <rPr>
        <rFont val="Times New Roman"/>
        <b val="0"/>
        <color theme="1"/>
        <sz val="12.0"/>
        <u/>
      </rPr>
      <t xml:space="preserve">     </t>
    </r>
    <r>
      <rPr>
        <rFont val="Times New Roman"/>
        <b/>
        <color theme="1"/>
        <sz val="12.0"/>
      </rPr>
      <t>з галузі знань</t>
    </r>
    <r>
      <rPr>
        <rFont val="Times New Roman"/>
        <b val="0"/>
        <color theme="1"/>
        <sz val="12.0"/>
      </rPr>
      <t xml:space="preserve"> </t>
    </r>
    <r>
      <rPr>
        <rFont val="Times New Roman"/>
        <b/>
        <color theme="1"/>
        <sz val="12.0"/>
        <u/>
      </rPr>
      <t xml:space="preserve">     10 Природничі науки </t>
    </r>
    <r>
      <rPr>
        <rFont val="Times New Roman"/>
        <b val="0"/>
        <color theme="1"/>
        <sz val="12.0"/>
        <u/>
      </rPr>
      <t xml:space="preserve">      </t>
    </r>
  </si>
  <si>
    <r>
      <rPr>
        <rFont val="Times New Roman"/>
        <b/>
        <color rgb="FFFF0000"/>
        <sz val="10.0"/>
      </rPr>
      <t>Освітня</t>
    </r>
    <r>
      <rPr>
        <rFont val="Times New Roman"/>
        <b val="0"/>
        <color rgb="FFFF0000"/>
        <sz val="10.0"/>
      </rPr>
      <t xml:space="preserve"> кваліфікація:</t>
    </r>
    <r>
      <rPr>
        <rFont val="Times New Roman"/>
        <b val="0"/>
        <color rgb="FFFF0000"/>
        <sz val="10.0"/>
        <u/>
      </rPr>
      <t xml:space="preserve">   бакалавр прикладної    </t>
    </r>
  </si>
  <si>
    <t xml:space="preserve">                                       ( назва рівня вищої освіти)                                                              ( шифр і назва галузі знань )  </t>
  </si>
  <si>
    <t>фізики та наноматеріалів, прикладна фізика</t>
  </si>
  <si>
    <r>
      <rPr>
        <rFont val="Times New Roman"/>
        <b/>
        <color theme="1"/>
        <sz val="12.0"/>
      </rPr>
      <t xml:space="preserve">за спеціальністю  </t>
    </r>
    <r>
      <rPr>
        <rFont val="Times New Roman"/>
        <b/>
        <color theme="1"/>
        <sz val="12.0"/>
        <u/>
      </rPr>
      <t xml:space="preserve">       105 "Прикладна фізика та наноматеріали"       </t>
    </r>
    <r>
      <rPr>
        <rFont val="Times New Roman"/>
        <b/>
        <color theme="1"/>
        <sz val="12.0"/>
      </rPr>
      <t xml:space="preserve"> </t>
    </r>
  </si>
  <si>
    <t xml:space="preserve">                                                                                                        ( шифр і назва  спеціальності )</t>
  </si>
  <si>
    <r>
      <rPr>
        <rFont val="Times New Roman"/>
        <b/>
        <color theme="1"/>
        <sz val="12.0"/>
      </rPr>
      <t xml:space="preserve">за </t>
    </r>
    <r>
      <rPr>
        <rFont val="Times New Roman"/>
        <b/>
        <color rgb="FFFF0000"/>
        <sz val="12.0"/>
      </rPr>
      <t>освітньо-професійною</t>
    </r>
    <r>
      <rPr>
        <rFont val="Times New Roman"/>
        <b/>
        <color theme="1"/>
        <sz val="12.0"/>
      </rPr>
      <t xml:space="preserve"> програмою </t>
    </r>
    <r>
      <rPr>
        <rFont val="Times New Roman"/>
        <b/>
        <color theme="1"/>
        <sz val="12.0"/>
        <u/>
      </rPr>
      <t xml:space="preserve">          "</t>
    </r>
    <r>
      <rPr>
        <rFont val="Times New Roman"/>
        <b/>
        <color rgb="FF0070C0"/>
        <sz val="12.0"/>
        <u/>
      </rPr>
      <t>Комп'ютерна кібернетика атомно-ядерних систем</t>
    </r>
    <r>
      <rPr>
        <rFont val="Times New Roman"/>
        <b/>
        <color theme="1"/>
        <sz val="12.0"/>
        <u/>
      </rPr>
      <t xml:space="preserve">"                                  </t>
    </r>
  </si>
  <si>
    <t xml:space="preserve">                                                                                                                                                       ( освітньо-професійна, освітньо-наукова, шифр і назва  програми )</t>
  </si>
  <si>
    <r>
      <rPr>
        <rFont val="Times New Roman"/>
        <b/>
        <color theme="1"/>
        <sz val="12.0"/>
      </rPr>
      <t xml:space="preserve">спеціалізація </t>
    </r>
    <r>
      <rPr>
        <rFont val="Times New Roman"/>
        <color theme="1"/>
        <sz val="12.0"/>
      </rPr>
      <t>____________________________________________________________________</t>
    </r>
  </si>
  <si>
    <t xml:space="preserve">                              ( шифр і назва  спеціалізації )</t>
  </si>
  <si>
    <r>
      <rPr>
        <rFont val="Times New Roman"/>
        <color theme="1"/>
        <sz val="12.0"/>
      </rPr>
      <t xml:space="preserve">                                        </t>
    </r>
    <r>
      <rPr>
        <rFont val="Times New Roman"/>
        <b/>
        <color theme="1"/>
        <sz val="12.0"/>
      </rPr>
      <t xml:space="preserve">Форма навчання </t>
    </r>
    <r>
      <rPr>
        <rFont val="Times New Roman"/>
        <b/>
        <color theme="1"/>
        <sz val="12.0"/>
        <u/>
      </rPr>
      <t xml:space="preserve">         денна        </t>
    </r>
  </si>
  <si>
    <t xml:space="preserve">                                                                                                                                        ( денна, заочна, дистанційна )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</si>
  <si>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</si>
  <si>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</si>
  <si>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</si>
  <si>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</si>
  <si>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</si>
  <si>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</si>
  <si>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</si>
  <si>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</si>
  <si>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</si>
  <si>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</si>
  <si>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</si>
  <si>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</si>
  <si>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</si>
  <si>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</si>
  <si>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</si>
  <si>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С</t>
  </si>
  <si>
    <t>К</t>
  </si>
  <si>
    <t>СК</t>
  </si>
  <si>
    <t>Т/С</t>
  </si>
  <si>
    <t>П</t>
  </si>
  <si>
    <t>//</t>
  </si>
  <si>
    <t>Д</t>
  </si>
  <si>
    <t xml:space="preserve">II. ЗВЕДЕНІ ДНІ З БЮДЖЕТУ ЧАСУ, тижні </t>
  </si>
  <si>
    <t>ПРАКТИКИ</t>
  </si>
  <si>
    <t>Теоретичне                  навчання</t>
  </si>
  <si>
    <t>Екзамени та заліки</t>
  </si>
  <si>
    <t>Практики</t>
  </si>
  <si>
    <t>Атестація</t>
  </si>
  <si>
    <t>Дипломне проектув.</t>
  </si>
  <si>
    <t>Канікули</t>
  </si>
  <si>
    <t>Разом</t>
  </si>
  <si>
    <t>УМОВНІ  ПОЗНАЧЕННЯ:</t>
  </si>
  <si>
    <t>Назва   практики</t>
  </si>
  <si>
    <t>Семестр</t>
  </si>
  <si>
    <t>Тижні</t>
  </si>
  <si>
    <t>Т - теоретичне навчання</t>
  </si>
  <si>
    <t>Навчальна</t>
  </si>
  <si>
    <t>з - заліки</t>
  </si>
  <si>
    <t>АТЕСТАЦІЯ</t>
  </si>
  <si>
    <t>С - екзаменаційна сесія</t>
  </si>
  <si>
    <t>Атестаційний іспит з прикладної фізики та наноматеріалів</t>
  </si>
  <si>
    <t>П - практика</t>
  </si>
  <si>
    <t>К - канікули</t>
  </si>
  <si>
    <t>Прикладна фізика</t>
  </si>
  <si>
    <t>// - атестаційний екзамен</t>
  </si>
  <si>
    <t>Д - дипломне проектування та захист</t>
  </si>
  <si>
    <t>ІІІ. ПЛАН НАВЧАЛЬНОГО ПРОЦЕСУ</t>
  </si>
  <si>
    <t>Шифр</t>
  </si>
  <si>
    <t>НАВЧАЛЬНІ ДИСЦИПЛІНИ ТА КУРСОВІ РОБОТИ, ЩО НЕ Є СКЛАДОВИМИ ОКРЕМИХ НАВЧАЛЬНИХ ДИСЦИПЛІН</t>
  </si>
  <si>
    <t>Розподіл за семестрами</t>
  </si>
  <si>
    <t>Кількість кредитів ЄКТС</t>
  </si>
  <si>
    <t>Кількість годин</t>
  </si>
  <si>
    <t>Розподіл аудиторних годин на тиждень за курсами і семестрами</t>
  </si>
  <si>
    <t>Чотирирівнева шкала оцінювання</t>
  </si>
  <si>
    <t>Дворівнева шкала оцінювання</t>
  </si>
  <si>
    <t>Контрольні роботи</t>
  </si>
  <si>
    <t>Індивідуальні завдання</t>
  </si>
  <si>
    <t>Загальний обсяг</t>
  </si>
  <si>
    <t>Аудиторних</t>
  </si>
  <si>
    <t>Самостійна  робота</t>
  </si>
  <si>
    <t>1 курс</t>
  </si>
  <si>
    <t>2 курс</t>
  </si>
  <si>
    <t>3 курс</t>
  </si>
  <si>
    <t>4 курс</t>
  </si>
  <si>
    <t>5 курс</t>
  </si>
  <si>
    <t>6 курс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</si>
  <si>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</si>
  <si>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</si>
  <si>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</si>
  <si>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</si>
  <si>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</si>
  <si>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</si>
  <si>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Семінари</t>
  </si>
  <si>
    <t>реферати, переклади</t>
  </si>
  <si>
    <t>розрахунково-графічні роботи</t>
  </si>
  <si>
    <t>курсові роботи</t>
  </si>
  <si>
    <t>Кількість тижнів в семестрі</t>
  </si>
  <si>
    <t>Кредити по курсах та семестрах</t>
  </si>
  <si>
    <r>
      <rPr>
        <rFont val="Times New Roman"/>
        <b/>
        <color theme="1"/>
        <sz val="11.0"/>
      </rPr>
      <t xml:space="preserve">1. </t>
    </r>
    <r>
      <rPr>
        <rFont val="Times New Roman"/>
        <b/>
        <color rgb="FFFF0000"/>
        <sz val="11.0"/>
      </rPr>
      <t>ОБОВ'ЯЗКОВІ</t>
    </r>
    <r>
      <rPr>
        <rFont val="Times New Roman"/>
        <b val="0"/>
        <color rgb="FFFF0000"/>
        <sz val="11.0"/>
      </rPr>
      <t xml:space="preserve"> </t>
    </r>
    <r>
      <rPr>
        <rFont val="Times New Roman"/>
        <b/>
        <color theme="1"/>
        <sz val="11.0"/>
      </rPr>
      <t xml:space="preserve"> НАВЧАЛЬНІ  ДИСЦИПЛІНИ</t>
    </r>
  </si>
  <si>
    <t>1.1  Цикл загальної підготовки</t>
  </si>
  <si>
    <t>Історія України</t>
  </si>
  <si>
    <t>1</t>
  </si>
  <si>
    <r>
      <rPr>
        <rFont val="Times New Roman"/>
        <color theme="1"/>
        <sz val="10.0"/>
      </rPr>
      <t>1</t>
    </r>
    <r>
      <rPr>
        <rFont val="Times New Roman"/>
        <color theme="1"/>
        <sz val="10.0"/>
        <vertAlign val="superscript"/>
      </rPr>
      <t>1</t>
    </r>
  </si>
  <si>
    <t>Філософія</t>
  </si>
  <si>
    <t>4</t>
  </si>
  <si>
    <r>
      <rPr>
        <rFont val="Times New Roman"/>
        <color theme="1"/>
        <sz val="10.0"/>
      </rPr>
      <t>4</t>
    </r>
    <r>
      <rPr>
        <rFont val="Times New Roman"/>
        <color theme="1"/>
        <sz val="10.0"/>
        <vertAlign val="superscript"/>
      </rPr>
      <t>1</t>
    </r>
  </si>
  <si>
    <t>Іноземна мова</t>
  </si>
  <si>
    <t>3, 4</t>
  </si>
  <si>
    <t>1, 2</t>
  </si>
  <si>
    <r>
      <rPr>
        <rFont val="Times New Roman"/>
        <color theme="1"/>
        <sz val="10.0"/>
      </rPr>
      <t>2</t>
    </r>
    <r>
      <rPr>
        <rFont val="Times New Roman"/>
        <color theme="1"/>
        <sz val="10.0"/>
        <vertAlign val="superscript"/>
      </rPr>
      <t>1</t>
    </r>
    <r>
      <rPr>
        <rFont val="Times New Roman"/>
        <color theme="1"/>
        <sz val="10.0"/>
      </rPr>
      <t>,4</t>
    </r>
    <r>
      <rPr>
        <rFont val="Times New Roman"/>
        <color theme="1"/>
        <sz val="10.0"/>
        <vertAlign val="superscript"/>
      </rPr>
      <t>1</t>
    </r>
  </si>
  <si>
    <t>Іноземна мова за фахом</t>
  </si>
  <si>
    <t>5, 6</t>
  </si>
  <si>
    <r>
      <rPr>
        <rFont val="Times New Roman"/>
        <color theme="1"/>
        <sz val="10.0"/>
      </rPr>
      <t>5</t>
    </r>
    <r>
      <rPr>
        <rFont val="Times New Roman"/>
        <color theme="1"/>
        <sz val="10.0"/>
        <vertAlign val="superscript"/>
      </rPr>
      <t>1</t>
    </r>
    <r>
      <rPr>
        <rFont val="Times New Roman"/>
        <color theme="1"/>
        <sz val="10.0"/>
      </rPr>
      <t>,6</t>
    </r>
    <r>
      <rPr>
        <rFont val="Times New Roman"/>
        <color theme="1"/>
        <sz val="10.0"/>
        <vertAlign val="superscript"/>
      </rPr>
      <t>1</t>
    </r>
  </si>
  <si>
    <t>Основи алгоритмізації (вступ до фаху)</t>
  </si>
  <si>
    <r>
      <rPr>
        <rFont val="Times New Roman"/>
        <color theme="1"/>
        <sz val="10.0"/>
      </rPr>
      <t>1</t>
    </r>
    <r>
      <rPr>
        <rFont val="Times New Roman"/>
        <color theme="1"/>
        <sz val="10.0"/>
        <vertAlign val="superscript"/>
      </rPr>
      <t>1</t>
    </r>
  </si>
  <si>
    <t>Комп'ютерна графіка</t>
  </si>
  <si>
    <r>
      <rPr>
        <rFont val="Times New Roman"/>
        <color theme="1"/>
        <sz val="10.0"/>
      </rPr>
      <t>2</t>
    </r>
    <r>
      <rPr>
        <rFont val="Times New Roman"/>
        <color theme="1"/>
        <sz val="10.0"/>
        <vertAlign val="superscript"/>
      </rPr>
      <t>2</t>
    </r>
  </si>
  <si>
    <t>Усього за циклом 1.1</t>
  </si>
  <si>
    <t>1.2  Цикл професійної підготовки</t>
  </si>
  <si>
    <r>
      <rPr>
        <rFont val="Times New Roman"/>
        <b/>
        <color theme="1"/>
        <sz val="10.0"/>
      </rPr>
      <t>Вища математика (</t>
    </r>
    <r>
      <rPr>
        <rFont val="Times New Roman"/>
        <b/>
        <i/>
        <color theme="1"/>
        <sz val="10.0"/>
      </rPr>
      <t>Математичний аналіз</t>
    </r>
    <r>
      <rPr>
        <rFont val="Times New Roman"/>
        <b/>
        <color theme="1"/>
        <sz val="10.0"/>
      </rPr>
      <t>)</t>
    </r>
  </si>
  <si>
    <r>
      <rPr>
        <rFont val="Times New Roman"/>
        <color theme="1"/>
        <sz val="10.0"/>
      </rPr>
      <t>1</t>
    </r>
    <r>
      <rPr>
        <rFont val="Times New Roman"/>
        <color theme="1"/>
        <sz val="10.0"/>
        <vertAlign val="superscript"/>
      </rPr>
      <t>1</t>
    </r>
    <r>
      <rPr>
        <rFont val="Times New Roman"/>
        <color theme="1"/>
        <sz val="10.0"/>
      </rPr>
      <t>,2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</si>
  <si>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1</t>
    </r>
    <r>
      <rPr>
        <rFont val="Times New Roman"/>
        <color theme="1"/>
        <sz val="10.0"/>
        <vertAlign val="superscript"/>
      </rPr>
      <t>1</t>
    </r>
    <r>
      <rPr>
        <rFont val="Times New Roman"/>
        <color theme="1"/>
        <sz val="10.0"/>
      </rPr>
      <t>,2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</si>
  <si>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b/>
        <color theme="1"/>
        <sz val="10.0"/>
      </rPr>
      <t>Вища математика (</t>
    </r>
    <r>
      <rPr>
        <rFont val="Times New Roman"/>
        <b/>
        <i/>
        <color theme="1"/>
        <sz val="10.0"/>
      </rPr>
      <t>Аналітична геометрія</t>
    </r>
    <r>
      <rPr>
        <rFont val="Times New Roman"/>
        <b/>
        <color theme="1"/>
        <sz val="10.0"/>
      </rPr>
      <t>)</t>
    </r>
  </si>
  <si>
    <r>
      <rPr>
        <rFont val="Times New Roman"/>
        <color theme="1"/>
        <sz val="10.0"/>
      </rPr>
      <t>1</t>
    </r>
    <r>
      <rPr>
        <rFont val="Times New Roman"/>
        <color theme="1"/>
        <sz val="10.0"/>
        <vertAlign val="superscript"/>
      </rPr>
      <t>2</t>
    </r>
  </si>
  <si>
    <r>
      <rPr>
        <rFont val="Times New Roman"/>
        <color theme="1"/>
        <sz val="10.0"/>
      </rPr>
      <t>1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</si>
  <si>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b/>
        <color theme="1"/>
        <sz val="10.0"/>
      </rPr>
      <t>Вища математика (</t>
    </r>
    <r>
      <rPr>
        <rFont val="Times New Roman"/>
        <b/>
        <i/>
        <color theme="1"/>
        <sz val="10.0"/>
      </rPr>
      <t>Вища алгебра</t>
    </r>
    <r>
      <rPr>
        <rFont val="Times New Roman"/>
        <b/>
        <color theme="1"/>
        <sz val="10.0"/>
      </rPr>
      <t>)</t>
    </r>
  </si>
  <si>
    <t>2</t>
  </si>
  <si>
    <r>
      <rPr>
        <rFont val="Times New Roman"/>
        <color theme="1"/>
        <sz val="10.0"/>
      </rPr>
      <t>2</t>
    </r>
    <r>
      <rPr>
        <rFont val="Times New Roman"/>
        <color theme="1"/>
        <sz val="10.0"/>
        <vertAlign val="superscript"/>
      </rPr>
      <t>1</t>
    </r>
    <r>
      <rPr>
        <rFont val="Times New Roman"/>
        <color theme="1"/>
        <sz val="10.0"/>
      </rPr>
      <t>,3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</si>
  <si>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2</t>
    </r>
    <r>
      <rPr>
        <rFont val="Times New Roman"/>
        <color theme="1"/>
        <sz val="10.0"/>
        <vertAlign val="superscript"/>
      </rPr>
      <t>1</t>
    </r>
    <r>
      <rPr>
        <rFont val="Times New Roman"/>
        <color theme="1"/>
        <sz val="10.0"/>
      </rPr>
      <t>,3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</si>
  <si>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b/>
        <color theme="1"/>
        <sz val="10.0"/>
      </rPr>
      <t>Вища математика (</t>
    </r>
    <r>
      <rPr>
        <rFont val="Times New Roman"/>
        <b/>
        <i/>
        <color theme="1"/>
        <sz val="10.0"/>
      </rPr>
      <t>Диференційні рівняння</t>
    </r>
    <r>
      <rPr>
        <rFont val="Times New Roman"/>
        <b/>
        <color theme="1"/>
        <sz val="10.0"/>
      </rPr>
      <t>)</t>
    </r>
  </si>
  <si>
    <r>
      <rPr>
        <rFont val="Times New Roman"/>
        <color theme="1"/>
        <sz val="10.0"/>
      </rPr>
      <t>3</t>
    </r>
    <r>
      <rPr>
        <rFont val="Times New Roman"/>
        <color theme="1"/>
        <sz val="10.0"/>
        <vertAlign val="superscript"/>
      </rPr>
      <t>2</t>
    </r>
  </si>
  <si>
    <r>
      <rPr>
        <rFont val="Times New Roman"/>
        <color theme="1"/>
        <sz val="10.0"/>
      </rPr>
      <t>3</t>
    </r>
    <r>
      <rPr>
        <rFont val="Times New Roman"/>
        <color theme="1"/>
        <sz val="10.0"/>
        <vertAlign val="superscript"/>
      </rPr>
      <t>1</t>
    </r>
  </si>
  <si>
    <t>Методи математичної фізики</t>
  </si>
  <si>
    <t>3</t>
  </si>
  <si>
    <r>
      <rPr>
        <rFont val="Times New Roman"/>
        <color theme="1"/>
        <sz val="10.0"/>
      </rPr>
      <t>4</t>
    </r>
    <r>
      <rPr>
        <rFont val="Times New Roman"/>
        <color theme="1"/>
        <sz val="10.0"/>
        <vertAlign val="superscript"/>
      </rPr>
      <t>1</t>
    </r>
    <r>
      <rPr>
        <rFont val="Times New Roman"/>
        <color theme="1"/>
        <sz val="10.0"/>
      </rPr>
      <t>,5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</si>
  <si>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4</t>
    </r>
    <r>
      <rPr>
        <rFont val="Times New Roman"/>
        <color theme="1"/>
        <sz val="10.0"/>
        <vertAlign val="superscript"/>
      </rPr>
      <t>1</t>
    </r>
    <r>
      <rPr>
        <rFont val="Times New Roman"/>
        <color theme="1"/>
        <sz val="10.0"/>
      </rPr>
      <t>,5</t>
    </r>
    <r>
      <rPr>
        <rFont val="Times New Roman"/>
        <color theme="1"/>
        <sz val="10.0"/>
        <vertAlign val="superscript"/>
      </rPr>
      <t>1</t>
    </r>
  </si>
  <si>
    <t>Математична статистика, теорія ймовірностей</t>
  </si>
  <si>
    <r>
      <rPr>
        <rFont val="Times New Roman"/>
        <color theme="1"/>
        <sz val="10.0"/>
      </rPr>
      <t>6</t>
    </r>
    <r>
      <rPr>
        <rFont val="Times New Roman"/>
        <color theme="1"/>
        <sz val="10.0"/>
        <vertAlign val="superscript"/>
      </rPr>
      <t>1</t>
    </r>
  </si>
  <si>
    <t>Методи наближених розрахунків</t>
  </si>
  <si>
    <r>
      <rPr>
        <rFont val="Times New Roman"/>
        <color rgb="FF000000"/>
        <sz val="10.0"/>
      </rPr>
      <t>5</t>
    </r>
    <r>
      <rPr>
        <rFont val="Times New Roman"/>
        <color rgb="FF000000"/>
        <sz val="10.0"/>
        <vertAlign val="superscript"/>
      </rPr>
      <t>1</t>
    </r>
  </si>
  <si>
    <t>Загальна фізика (I)</t>
  </si>
  <si>
    <r>
      <rPr>
        <rFont val="Times New Roman"/>
        <color theme="1"/>
        <sz val="10.0"/>
      </rPr>
      <t>1</t>
    </r>
    <r>
      <rPr>
        <rFont val="Times New Roman"/>
        <color theme="1"/>
        <sz val="10.0"/>
        <vertAlign val="superscript"/>
      </rPr>
      <t>2</t>
    </r>
  </si>
  <si>
    <r>
      <rPr>
        <rFont val="Times New Roman"/>
        <color theme="1"/>
        <sz val="10.0"/>
      </rPr>
      <t>1</t>
    </r>
    <r>
      <rPr>
        <rFont val="Times New Roman"/>
        <color theme="1"/>
        <sz val="10.0"/>
        <vertAlign val="superscript"/>
      </rPr>
      <t>1</t>
    </r>
  </si>
  <si>
    <t>Загальна фізика (II)</t>
  </si>
  <si>
    <r>
      <rPr>
        <rFont val="Times New Roman"/>
        <color theme="1"/>
        <sz val="10.0"/>
      </rPr>
      <t>2</t>
    </r>
    <r>
      <rPr>
        <rFont val="Times New Roman"/>
        <color theme="1"/>
        <sz val="10.0"/>
        <vertAlign val="superscript"/>
      </rPr>
      <t>2</t>
    </r>
  </si>
  <si>
    <r>
      <rPr>
        <rFont val="Times New Roman"/>
        <color theme="1"/>
        <sz val="10.0"/>
      </rPr>
      <t>2</t>
    </r>
    <r>
      <rPr>
        <rFont val="Times New Roman"/>
        <color theme="1"/>
        <sz val="10.0"/>
        <vertAlign val="superscript"/>
      </rPr>
      <t>1</t>
    </r>
  </si>
  <si>
    <t>Загальна фізика (III)</t>
  </si>
  <si>
    <r>
      <rPr>
        <rFont val="Times New Roman"/>
        <color theme="1"/>
        <sz val="10.0"/>
      </rPr>
      <t>3</t>
    </r>
    <r>
      <rPr>
        <rFont val="Times New Roman"/>
        <color theme="1"/>
        <sz val="10.0"/>
        <vertAlign val="superscript"/>
      </rPr>
      <t>2</t>
    </r>
  </si>
  <si>
    <r>
      <rPr>
        <rFont val="Times New Roman"/>
        <color theme="1"/>
        <sz val="10.0"/>
      </rPr>
      <t>3</t>
    </r>
    <r>
      <rPr>
        <rFont val="Times New Roman"/>
        <color theme="1"/>
        <sz val="10.0"/>
        <vertAlign val="superscript"/>
      </rPr>
      <t>1</t>
    </r>
  </si>
  <si>
    <t>Атомно-ядерна фізика</t>
  </si>
  <si>
    <t>4,5</t>
  </si>
  <si>
    <r>
      <rPr>
        <rFont val="Times New Roman"/>
        <color theme="1"/>
        <sz val="10.0"/>
      </rPr>
      <t>5</t>
    </r>
    <r>
      <rPr>
        <rFont val="Times New Roman"/>
        <color theme="1"/>
        <sz val="10.0"/>
        <vertAlign val="superscript"/>
      </rPr>
      <t>1</t>
    </r>
    <r>
      <rPr>
        <rFont val="Times New Roman"/>
        <color theme="1"/>
        <sz val="10.0"/>
      </rPr>
      <t>, 6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</si>
  <si>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5</t>
    </r>
    <r>
      <rPr>
        <rFont val="Times New Roman"/>
        <color theme="1"/>
        <sz val="10.0"/>
        <vertAlign val="superscript"/>
      </rPr>
      <t>1</t>
    </r>
  </si>
  <si>
    <t>Основи електроніки</t>
  </si>
  <si>
    <r>
      <rPr>
        <rFont val="Times New Roman"/>
        <color theme="1"/>
        <sz val="10.0"/>
      </rPr>
      <t>5</t>
    </r>
    <r>
      <rPr>
        <rFont val="Times New Roman"/>
        <color theme="1"/>
        <sz val="10.0"/>
        <vertAlign val="superscript"/>
      </rPr>
      <t>1</t>
    </r>
    <r>
      <rPr>
        <rFont val="Times New Roman"/>
        <color theme="1"/>
        <sz val="10.0"/>
      </rPr>
      <t>, 6</t>
    </r>
    <r>
      <rPr>
        <rFont val="Times New Roman"/>
        <color theme="1"/>
        <sz val="10.0"/>
        <vertAlign val="superscript"/>
      </rPr>
      <t>1</t>
    </r>
  </si>
  <si>
    <t>Квантова механіка атомно ядерних систем</t>
  </si>
  <si>
    <t>5</t>
  </si>
  <si>
    <r>
      <rPr>
        <rFont val="Times New Roman"/>
        <color theme="1"/>
        <sz val="10.0"/>
      </rPr>
      <t>4</t>
    </r>
    <r>
      <rPr>
        <rFont val="Times New Roman"/>
        <color theme="1"/>
        <sz val="10.0"/>
        <vertAlign val="superscript"/>
      </rPr>
      <t>2</t>
    </r>
  </si>
  <si>
    <r>
      <rPr>
        <rFont val="Times New Roman"/>
        <color theme="1"/>
        <sz val="10.0"/>
      </rPr>
      <t>4</t>
    </r>
    <r>
      <rPr>
        <rFont val="Times New Roman"/>
        <color theme="1"/>
        <sz val="10.0"/>
        <vertAlign val="superscript"/>
      </rPr>
      <t>1</t>
    </r>
  </si>
  <si>
    <t>Термодинаміка і статистична фізика</t>
  </si>
  <si>
    <t>6</t>
  </si>
  <si>
    <r>
      <rPr>
        <rFont val="Times New Roman"/>
        <color theme="1"/>
        <sz val="10.0"/>
      </rPr>
      <t>6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</si>
  <si>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6</t>
    </r>
    <r>
      <rPr>
        <rFont val="Times New Roman"/>
        <color theme="1"/>
        <sz val="10.0"/>
        <vertAlign val="superscript"/>
      </rPr>
      <t>1</t>
    </r>
  </si>
  <si>
    <t>Фізика плазми</t>
  </si>
  <si>
    <t>7</t>
  </si>
  <si>
    <t>Фізика пучків заряджених частинок</t>
  </si>
  <si>
    <t>8</t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</si>
  <si>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</si>
  <si>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t>Мови програмування</t>
  </si>
  <si>
    <t>2,3</t>
  </si>
  <si>
    <r>
      <rPr>
        <rFont val="Times New Roman"/>
        <color rgb="FF000000"/>
        <sz val="10.0"/>
      </rPr>
      <t>3</t>
    </r>
    <r>
      <rPr>
        <rFont val="Times New Roman"/>
        <color rgb="FF000000"/>
        <sz val="10.0"/>
        <vertAlign val="superscript"/>
      </rPr>
      <t>2</t>
    </r>
  </si>
  <si>
    <t>Об'єктно орієнтоване програмування</t>
  </si>
  <si>
    <t>Основи математичних методів оптимізації</t>
  </si>
  <si>
    <t>Методи обробки баз даних</t>
  </si>
  <si>
    <t>Системне програмування та створення програмних продуктів</t>
  </si>
  <si>
    <t>Навчальна практика</t>
  </si>
  <si>
    <t>Усього за циклом 1.2</t>
  </si>
  <si>
    <r>
      <rPr>
        <rFont val="Times New Roman"/>
        <b/>
        <color theme="1"/>
        <sz val="10.0"/>
      </rPr>
      <t xml:space="preserve">Усього за </t>
    </r>
    <r>
      <rPr>
        <rFont val="Times New Roman"/>
        <b/>
        <color rgb="FFFF0000"/>
        <sz val="10.0"/>
      </rPr>
      <t>обов'язковою</t>
    </r>
    <r>
      <rPr>
        <rFont val="Times New Roman"/>
        <b/>
        <color theme="1"/>
        <sz val="10.0"/>
      </rPr>
      <t xml:space="preserve"> частиною</t>
    </r>
  </si>
  <si>
    <t>2. ДИСЦИПЛІНИ ЗА ВИБОРОМ</t>
  </si>
  <si>
    <t>2.1  Цикл загальної підготовки</t>
  </si>
  <si>
    <t>Міжфакультетська дисципліна за вибором  1</t>
  </si>
  <si>
    <t>Міжфакультетська дисципліна за вибором  2</t>
  </si>
  <si>
    <t>Міжфакультетська дисципліна за вибором  3</t>
  </si>
  <si>
    <t>Міжфакультетська дисципліна за вибором  4</t>
  </si>
  <si>
    <t>Ядерна Безпека та Екологія / Радіаційний захист та контроль</t>
  </si>
  <si>
    <r>
      <rPr>
        <rFont val="Times New Roman"/>
        <color theme="1"/>
        <sz val="10.0"/>
      </rPr>
      <t>4</t>
    </r>
    <r>
      <rPr>
        <rFont val="Times New Roman"/>
        <color theme="1"/>
        <sz val="10.0"/>
        <vertAlign val="superscript"/>
      </rPr>
      <t>1</t>
    </r>
  </si>
  <si>
    <t>Всього за циклом 2.1</t>
  </si>
  <si>
    <t>2.2  Цикл професійної підготовки</t>
  </si>
  <si>
    <t>Вступ до комп'ютерного моделювання / Основи робототехніки</t>
  </si>
  <si>
    <t>Системний аналіз та проектування систем обробки інформації / Використання баз даних для інженерних та наукових розрахунків</t>
  </si>
  <si>
    <t>Системи штучного інтелекту / Моделювання складних процесів</t>
  </si>
  <si>
    <t>Технології розподілених систем / Методи паралельних обчислень</t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</si>
  <si>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</si>
  <si>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t>Основи квантових комп'ютерів / Квантова алгоритмізація</t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</si>
  <si>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</si>
  <si>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t>Обробка сигналів діагностики в термоядерних процесах /  Плазмова електроніка та плазмохімія</t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</si>
  <si>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</si>
  <si>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t>Біоінформатика / Молекулярно-динамічне моделювання біомолекулярних систем</t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</si>
  <si>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</si>
  <si>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t>3д моделювання та 3д друк в ядерній медицині / Комп'ютерні методи в медико-біологічних дослідженнях</t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</si>
  <si>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</si>
  <si>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t>Детектори іонізуючого випромінювання / Моделювання проходження іонізуючого випромінювання крізь речовину</t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</si>
  <si>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</si>
  <si>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t>Фізика ядерних реакторів / Комп'ютерне моделювання стохастичних процесів</t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</si>
  <si>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</si>
  <si>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t>Матеріали ядерних реакторів / Радіаційне матеріалознавство</t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</si>
  <si>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</si>
  <si>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t>Всього за циклом 2.2</t>
  </si>
  <si>
    <t>Всього за вибірковою частиною</t>
  </si>
  <si>
    <t>Фізичне виховання (факультатив)</t>
  </si>
  <si>
    <t>Загальна кількість</t>
  </si>
  <si>
    <t>кількість дисциплін</t>
  </si>
  <si>
    <t>Кількість годин на тиждень</t>
  </si>
  <si>
    <t>Кількість оцінок за чотирирівневою шкалою</t>
  </si>
  <si>
    <t>Кількість оцінок за дворівневою шкалою</t>
  </si>
  <si>
    <t>Кількість контрольних робіт</t>
  </si>
  <si>
    <t>Кількість курсових робіт</t>
  </si>
  <si>
    <t>ЗВЕДЕНІ    ДАНІ</t>
  </si>
  <si>
    <t>Назва</t>
  </si>
  <si>
    <t>1. Обов'язкові навчальні дисципліни</t>
  </si>
  <si>
    <t>У тому числі "Практики"</t>
  </si>
  <si>
    <t>2. Дисципліни за вибором</t>
  </si>
  <si>
    <t>Загальна кількість кредитів ЄКТС</t>
  </si>
  <si>
    <t>Затверджено Вченою радою університету</t>
  </si>
  <si>
    <r>
      <rPr>
        <rFont val="Times New Roman"/>
        <color theme="1"/>
        <sz val="11.0"/>
      </rPr>
      <t xml:space="preserve">          протокол №    від "     " травня 20</t>
    </r>
    <r>
      <rPr>
        <rFont val="Times New Roman"/>
        <color theme="1"/>
        <sz val="11.0"/>
        <u/>
      </rPr>
      <t xml:space="preserve"> 23 </t>
    </r>
    <r>
      <rPr>
        <rFont val="Times New Roman"/>
        <color theme="1"/>
        <sz val="11.0"/>
      </rPr>
      <t xml:space="preserve"> р. </t>
    </r>
  </si>
  <si>
    <r>
      <rPr>
        <rFont val="Times New Roman"/>
        <color theme="1"/>
        <sz val="10.0"/>
      </rPr>
      <t xml:space="preserve">В.о. директора ННІ "ФТФ" </t>
    </r>
    <r>
      <rPr>
        <rFont val="Times New Roman"/>
        <color theme="1"/>
        <sz val="10.0"/>
        <u/>
      </rPr>
      <t xml:space="preserve">                                          Пилип КУЗНЄЦОВ</t>
    </r>
  </si>
  <si>
    <t xml:space="preserve">                                            (підпис, прізвище та ініціали)</t>
  </si>
  <si>
    <r>
      <rPr>
        <rFont val="Times New Roman"/>
        <color rgb="FF00B0F0"/>
        <sz val="10.0"/>
      </rPr>
      <t xml:space="preserve">Гарант ОПП </t>
    </r>
    <r>
      <rPr>
        <rFont val="Times New Roman"/>
        <color rgb="FF00B0F0"/>
        <sz val="10.0"/>
        <u/>
      </rPr>
      <t xml:space="preserve">                                                          Сергій ЛИТОВЧЕНКО</t>
    </r>
  </si>
  <si>
    <t>Фахова дисципліна за вибором 1</t>
  </si>
  <si>
    <t>КФЯВЕ</t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</si>
  <si>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</si>
  <si>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t>КПФФП</t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</si>
  <si>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</si>
  <si>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t>КМРБФТ</t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</si>
  <si>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</si>
  <si>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t>КМФБМНТ</t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</si>
  <si>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</si>
  <si>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t>Фахова дисципліна за вибором 2</t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</si>
  <si>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</si>
  <si>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</si>
  <si>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</si>
  <si>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</si>
  <si>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t>Фахова дисципліна за вибором 3</t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</si>
  <si>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</si>
  <si>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</si>
  <si>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</si>
  <si>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</si>
  <si>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t>Фахова дисципліна за вибором 4</t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</si>
  <si>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</si>
  <si>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</si>
  <si>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</si>
  <si>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7</t>
    </r>
    <r>
      <rPr>
        <rFont val="Times New Roman"/>
        <color theme="1"/>
        <sz val="10.0"/>
        <vertAlign val="superscript"/>
      </rPr>
      <t>1</t>
    </r>
  </si>
  <si>
    <t>Фахова дисципліна за вибором 5</t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</si>
  <si>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</si>
  <si>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</si>
  <si>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</si>
  <si>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</si>
  <si>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t>Фахова дисципліна за вибором 6</t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</si>
  <si>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</si>
  <si>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</si>
  <si>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</si>
  <si>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</si>
  <si>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t>Фахова дисципліна за вибором 7</t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</si>
  <si>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</si>
  <si>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</si>
  <si>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</si>
  <si>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</si>
  <si>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t>Фахова дисципліна за вибором 8</t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</si>
  <si>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</si>
  <si>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</si>
  <si>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</si>
  <si>
    <r>
      <rPr>
        <rFont val="Times New Roman"/>
        <color theme="1"/>
        <sz val="10.0"/>
      </rPr>
      <t>8</t>
    </r>
    <r>
      <rPr>
        <rFont val="Times New Roman"/>
        <color theme="1"/>
        <sz val="10.0"/>
        <vertAlign val="superscript"/>
      </rPr>
      <t>1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</si>
</sst>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6">
    <font>
      <sz val="10.0"/>
      <color rgb="FF000000"/>
      <name val="Calibri"/>
      <scheme val="minor"/>
    </font>
    <font>
      <sz val="10.0"/>
      <color theme="1"/>
      <name val="Times New Roman"/>
    </font>
    <font>
      <b/>
      <i/>
      <sz val="11.0"/>
      <color theme="1"/>
      <name val="Times New Roman"/>
    </font>
    <font>
      <b/>
      <sz val="10.0"/>
      <color theme="1"/>
      <name val="Times New Roman"/>
    </font>
    <font>
      <sz val="10.0"/>
      <color theme="1"/>
      <name val="Arimo"/>
    </font>
    <font>
      <sz val="12.0"/>
      <color theme="1"/>
      <name val="Times New Roman"/>
    </font>
    <font>
      <sz val="8.0"/>
      <color theme="1"/>
      <name val="Times New Roman"/>
    </font>
    <font>
      <sz val="9.0"/>
      <color theme="1"/>
      <name val="Times New Roman"/>
    </font>
    <font>
      <b/>
      <u/>
      <sz val="10.0"/>
      <color theme="1"/>
      <name val="Times New Roman"/>
    </font>
    <font>
      <sz val="11.0"/>
      <color theme="1"/>
      <name val="Times New Roman"/>
    </font>
    <font>
      <sz val="7.0"/>
      <color theme="1"/>
      <name val="Times New Roman"/>
    </font>
    <font>
      <b/>
      <u/>
      <sz val="11.0"/>
      <color theme="1"/>
      <name val="Times New Roman"/>
    </font>
    <font>
      <b/>
      <u/>
      <sz val="9.0"/>
      <color theme="1"/>
      <name val="Times New Roman"/>
    </font>
    <font>
      <sz val="6.0"/>
      <color theme="1"/>
      <name val="Times New Roman"/>
    </font>
    <font>
      <b/>
      <sz val="12.0"/>
      <color theme="1"/>
      <name val="Times New Roman"/>
    </font>
    <font>
      <u/>
      <sz val="10.0"/>
      <color theme="1"/>
      <name val="Times New Roman"/>
    </font>
    <font>
      <b/>
      <sz val="10.0"/>
      <color rgb="FFFF0000"/>
      <name val="Times New Roman"/>
    </font>
    <font>
      <b/>
      <sz val="11.0"/>
      <color theme="1"/>
      <name val="Times New Roman"/>
    </font>
    <font>
      <b/>
      <sz val="8.0"/>
      <color theme="1"/>
      <name val="Times New Roman"/>
    </font>
    <font/>
    <font>
      <sz val="10.0"/>
      <color rgb="FF0070C0"/>
      <name val="Times New Roman"/>
    </font>
    <font>
      <b/>
      <sz val="11.0"/>
      <color rgb="FFFF0000"/>
      <name val="Times New Roman"/>
    </font>
    <font>
      <color theme="1"/>
      <name val="Calibri"/>
      <scheme val="minor"/>
    </font>
    <font>
      <sz val="9.0"/>
      <color rgb="FF000000"/>
      <name val="Times New Roman"/>
    </font>
    <font>
      <b/>
      <sz val="10.0"/>
      <color rgb="FF000000"/>
      <name val="Times New Roman"/>
    </font>
    <font>
      <sz val="10.0"/>
      <color rgb="FF000000"/>
      <name val="Times New Roman"/>
    </font>
    <font>
      <b/>
      <sz val="10.0"/>
      <color rgb="FF00B0F0"/>
      <name val="Times New Roman"/>
    </font>
    <font>
      <sz val="8.0"/>
      <color rgb="FF00B0F0"/>
      <name val="Times New Roman"/>
    </font>
    <font>
      <sz val="10.0"/>
      <color rgb="FF00B0F0"/>
      <name val="Times New Roman"/>
    </font>
    <font>
      <sz val="10.0"/>
      <color rgb="FF00B0F0"/>
      <name val="Arimo"/>
    </font>
    <font>
      <b/>
      <sz val="8.0"/>
      <color rgb="FF000000"/>
      <name val="Times New Roman"/>
    </font>
    <font>
      <sz val="8.0"/>
      <color rgb="FF000000"/>
      <name val="Times New Roman"/>
    </font>
    <font>
      <sz val="10.0"/>
      <color rgb="FFFF0000"/>
      <name val="Times New Roman"/>
    </font>
    <font>
      <b/>
      <sz val="10.0"/>
      <color rgb="FF00FF00"/>
      <name val="Times New Roman"/>
    </font>
    <font>
      <sz val="10.0"/>
      <color rgb="FFFF0000"/>
      <name val="Arimo"/>
    </font>
    <font>
      <b/>
      <sz val="10.0"/>
      <color theme="1"/>
      <name val="Arimo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E285"/>
        <bgColor rgb="FFFFE285"/>
      </patternFill>
    </fill>
    <fill>
      <patternFill patternType="solid">
        <fgColor rgb="FFFFD757"/>
        <bgColor rgb="FFFFD757"/>
      </patternFill>
    </fill>
    <fill>
      <patternFill patternType="solid">
        <fgColor rgb="FFFF0000"/>
        <bgColor rgb="FFFF0000"/>
      </patternFill>
    </fill>
  </fills>
  <borders count="4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Font="1"/>
    <xf borderId="0" fillId="0" fontId="1" numFmtId="0" xfId="0" applyFont="1"/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center" vertical="top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0" fillId="0" fontId="13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14" numFmtId="0" xfId="0" applyAlignment="1" applyFont="1">
      <alignment horizontal="center" vertical="center"/>
    </xf>
    <xf borderId="0" fillId="0" fontId="15" numFmtId="0" xfId="0" applyAlignment="1" applyFont="1">
      <alignment horizontal="left" vertical="center"/>
    </xf>
    <xf borderId="0" fillId="0" fontId="14" numFmtId="0" xfId="0" applyAlignment="1" applyFont="1">
      <alignment horizontal="left" vertical="center"/>
    </xf>
    <xf borderId="0" fillId="0" fontId="16" numFmtId="0" xfId="0" applyAlignment="1" applyFont="1">
      <alignment horizontal="left" vertical="center"/>
    </xf>
    <xf borderId="0" fillId="0" fontId="10" numFmtId="0" xfId="0" applyAlignment="1" applyFont="1">
      <alignment vertical="top"/>
    </xf>
    <xf borderId="0" fillId="0" fontId="10" numFmtId="0" xfId="0" applyAlignment="1" applyFont="1">
      <alignment horizontal="left" vertical="top"/>
    </xf>
    <xf borderId="0" fillId="0" fontId="14" numFmtId="0" xfId="0" applyAlignment="1" applyFont="1">
      <alignment readingOrder="0" vertical="center"/>
    </xf>
    <xf borderId="0" fillId="0" fontId="14" numFmtId="0" xfId="0" applyAlignment="1" applyFont="1">
      <alignment vertical="center"/>
    </xf>
    <xf borderId="0" fillId="0" fontId="17" numFmtId="0" xfId="0" applyAlignment="1" applyFont="1">
      <alignment horizontal="center" vertical="center"/>
    </xf>
    <xf borderId="1" fillId="0" fontId="18" numFmtId="0" xfId="0" applyAlignment="1" applyBorder="1" applyFont="1">
      <alignment horizontal="center" textRotation="90"/>
    </xf>
    <xf borderId="2" fillId="0" fontId="6" numFmtId="0" xfId="0" applyAlignment="1" applyBorder="1" applyFont="1">
      <alignment horizontal="center"/>
    </xf>
    <xf borderId="3" fillId="0" fontId="19" numFmtId="0" xfId="0" applyBorder="1" applyFont="1"/>
    <xf borderId="4" fillId="0" fontId="19" numFmtId="0" xfId="0" applyBorder="1" applyFont="1"/>
    <xf borderId="0" fillId="0" fontId="6" numFmtId="0" xfId="0" applyAlignment="1" applyFont="1">
      <alignment horizontal="center"/>
    </xf>
    <xf borderId="5" fillId="0" fontId="19" numFmtId="0" xfId="0" applyBorder="1" applyFont="1"/>
    <xf borderId="6" fillId="0" fontId="6" numFmtId="0" xfId="0" applyAlignment="1" applyBorder="1" applyFont="1">
      <alignment horizontal="center" textRotation="90" vertical="center"/>
    </xf>
    <xf borderId="0" fillId="0" fontId="6" numFmtId="0" xfId="0" applyAlignment="1" applyFont="1">
      <alignment horizontal="center" textRotation="90" vertical="center"/>
    </xf>
    <xf borderId="6" fillId="0" fontId="18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3" fillId="0" fontId="17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vertical="center"/>
    </xf>
    <xf borderId="8" fillId="0" fontId="19" numFmtId="0" xfId="0" applyBorder="1" applyFont="1"/>
    <xf borderId="7" fillId="0" fontId="6" numFmtId="0" xfId="0" applyAlignment="1" applyBorder="1" applyFont="1">
      <alignment horizontal="center" shrinkToFit="0" vertical="center" wrapText="1"/>
    </xf>
    <xf borderId="9" fillId="0" fontId="19" numFmtId="0" xfId="0" applyBorder="1" applyFont="1"/>
    <xf borderId="10" fillId="0" fontId="1" numFmtId="0" xfId="0" applyAlignment="1" applyBorder="1" applyFont="1">
      <alignment horizontal="center" vertical="center"/>
    </xf>
    <xf borderId="11" fillId="0" fontId="19" numFmtId="0" xfId="0" applyBorder="1" applyFont="1"/>
    <xf borderId="2" fillId="0" fontId="1" numFmtId="0" xfId="0" applyAlignment="1" applyBorder="1" applyFont="1">
      <alignment horizontal="center" vertical="center"/>
    </xf>
    <xf borderId="12" fillId="0" fontId="19" numFmtId="0" xfId="0" applyBorder="1" applyFont="1"/>
    <xf borderId="13" fillId="0" fontId="19" numFmtId="0" xfId="0" applyBorder="1" applyFont="1"/>
    <xf borderId="14" fillId="0" fontId="19" numFmtId="0" xfId="0" applyBorder="1" applyFont="1"/>
    <xf borderId="10" fillId="0" fontId="1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" fillId="0" fontId="18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vertical="center"/>
    </xf>
    <xf borderId="2" fillId="0" fontId="20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center" vertical="center"/>
    </xf>
    <xf borderId="0" fillId="0" fontId="6" numFmtId="0" xfId="0" applyFont="1"/>
    <xf borderId="14" fillId="0" fontId="17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shrinkToFit="0" textRotation="90" vertical="center" wrapText="1"/>
    </xf>
    <xf borderId="10" fillId="0" fontId="19" numFmtId="0" xfId="0" applyBorder="1" applyFont="1"/>
    <xf borderId="7" fillId="0" fontId="7" numFmtId="0" xfId="0" applyAlignment="1" applyBorder="1" applyFont="1">
      <alignment horizontal="center" shrinkToFit="0" textRotation="90" vertical="center" wrapText="1"/>
    </xf>
    <xf borderId="2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textRotation="90" vertical="center" wrapText="1"/>
    </xf>
    <xf borderId="6" fillId="0" fontId="6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textRotation="90" vertical="center" wrapText="1"/>
    </xf>
    <xf borderId="1" fillId="0" fontId="10" numFmtId="0" xfId="0" applyAlignment="1" applyBorder="1" applyFont="1">
      <alignment horizontal="center" shrinkToFit="0" textRotation="90" vertical="center" wrapText="1"/>
    </xf>
    <xf borderId="15" fillId="0" fontId="19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9" fillId="0" fontId="17" numFmtId="0" xfId="0" applyAlignment="1" applyBorder="1" applyFont="1">
      <alignment horizontal="center" vertical="center"/>
    </xf>
    <xf borderId="16" fillId="0" fontId="17" numFmtId="0" xfId="0" applyAlignment="1" applyBorder="1" applyFont="1">
      <alignment horizontal="center" vertical="center"/>
    </xf>
    <xf borderId="17" fillId="0" fontId="19" numFmtId="0" xfId="0" applyBorder="1" applyFont="1"/>
    <xf borderId="16" fillId="0" fontId="3" numFmtId="0" xfId="0" applyAlignment="1" applyBorder="1" applyFont="1">
      <alignment horizontal="center" vertical="center"/>
    </xf>
    <xf borderId="14" fillId="0" fontId="21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18" fillId="0" fontId="21" numFmtId="0" xfId="0" applyAlignment="1" applyBorder="1" applyFont="1">
      <alignment horizontal="center" shrinkToFit="0" vertical="center" wrapText="1"/>
    </xf>
    <xf borderId="19" fillId="0" fontId="21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left" shrinkToFit="0" vertical="center" wrapText="1"/>
    </xf>
    <xf borderId="2" fillId="0" fontId="1" numFmtId="49" xfId="0" applyAlignment="1" applyBorder="1" applyFont="1" applyNumberFormat="1">
      <alignment horizontal="center" shrinkToFit="0" vertical="center" wrapText="1"/>
    </xf>
    <xf borderId="6" fillId="0" fontId="1" numFmtId="49" xfId="0" applyAlignment="1" applyBorder="1" applyFont="1" applyNumberForma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horizontal="center"/>
    </xf>
    <xf borderId="21" fillId="0" fontId="1" numFmtId="0" xfId="0" applyAlignment="1" applyBorder="1" applyFont="1">
      <alignment horizontal="center"/>
    </xf>
    <xf borderId="0" fillId="0" fontId="1" numFmtId="9" xfId="0" applyFont="1" applyNumberFormat="1"/>
    <xf borderId="22" fillId="0" fontId="1" numFmtId="0" xfId="0" applyAlignment="1" applyBorder="1" applyFont="1">
      <alignment horizontal="center" shrinkToFit="0" vertical="center" wrapText="1"/>
    </xf>
    <xf borderId="23" fillId="0" fontId="1" numFmtId="0" xfId="0" applyAlignment="1" applyBorder="1" applyFont="1">
      <alignment horizontal="center" shrinkToFit="0" vertical="center" wrapText="1"/>
    </xf>
    <xf borderId="22" fillId="0" fontId="1" numFmtId="0" xfId="0" applyAlignment="1" applyBorder="1" applyFont="1">
      <alignment horizontal="center"/>
    </xf>
    <xf borderId="23" fillId="0" fontId="1" numFmtId="0" xfId="0" applyAlignment="1" applyBorder="1" applyFont="1">
      <alignment horizontal="center"/>
    </xf>
    <xf borderId="2" fillId="2" fontId="3" numFmtId="0" xfId="0" applyAlignment="1" applyBorder="1" applyFill="1" applyFont="1">
      <alignment horizontal="center" readingOrder="0" shrinkToFit="0" vertical="center" wrapText="1"/>
    </xf>
    <xf borderId="2" fillId="2" fontId="3" numFmtId="0" xfId="0" applyAlignment="1" applyBorder="1" applyFont="1">
      <alignment horizontal="left" readingOrder="0" shrinkToFit="0" vertical="center" wrapText="1"/>
    </xf>
    <xf borderId="2" fillId="2" fontId="1" numFmtId="49" xfId="0" applyAlignment="1" applyBorder="1" applyFont="1" applyNumberFormat="1">
      <alignment horizontal="center" readingOrder="0" shrinkToFit="0" vertical="center" wrapText="1"/>
    </xf>
    <xf borderId="2" fillId="3" fontId="3" numFmtId="0" xfId="0" applyAlignment="1" applyBorder="1" applyFill="1" applyFont="1">
      <alignment horizontal="center" shrinkToFit="0" vertical="center" wrapText="1"/>
    </xf>
    <xf borderId="2" fillId="3" fontId="3" numFmtId="1" xfId="0" applyAlignment="1" applyBorder="1" applyFont="1" applyNumberFormat="1">
      <alignment horizontal="center" shrinkToFit="0" vertical="center" wrapText="1"/>
    </xf>
    <xf borderId="6" fillId="3" fontId="3" numFmtId="1" xfId="0" applyAlignment="1" applyBorder="1" applyFont="1" applyNumberFormat="1">
      <alignment horizontal="center"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6" fillId="4" fontId="3" numFmtId="0" xfId="0" applyAlignment="1" applyBorder="1" applyFill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24" fillId="0" fontId="3" numFmtId="0" xfId="0" applyAlignment="1" applyBorder="1" applyFont="1">
      <alignment horizontal="center"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center"/>
    </xf>
    <xf borderId="25" fillId="0" fontId="1" numFmtId="0" xfId="0" applyAlignment="1" applyBorder="1" applyFont="1">
      <alignment horizontal="center"/>
    </xf>
    <xf borderId="3" fillId="0" fontId="21" numFmtId="0" xfId="0" applyAlignment="1" applyBorder="1" applyFont="1">
      <alignment horizontal="center" shrinkToFit="0" vertical="center" wrapText="1"/>
    </xf>
    <xf borderId="24" fillId="0" fontId="16" numFmtId="0" xfId="0" applyAlignment="1" applyBorder="1" applyFont="1">
      <alignment horizontal="center" shrinkToFit="0" vertical="center" wrapText="1"/>
    </xf>
    <xf borderId="25" fillId="0" fontId="16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readingOrder="0"/>
    </xf>
    <xf borderId="6" fillId="0" fontId="1" numFmtId="49" xfId="0" applyAlignment="1" applyBorder="1" applyFont="1" applyNumberFormat="1">
      <alignment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22" fillId="0" fontId="1" numFmtId="0" xfId="0" applyAlignment="1" applyBorder="1" applyFont="1">
      <alignment horizontal="center" vertical="center"/>
    </xf>
    <xf borderId="23" fillId="0" fontId="1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2" fillId="2" fontId="1" numFmtId="49" xfId="0" applyAlignment="1" applyBorder="1" applyFont="1" applyNumberFormat="1">
      <alignment horizontal="center" shrinkToFit="0" vertical="center" wrapText="1"/>
    </xf>
    <xf borderId="2" fillId="5" fontId="3" numFmtId="0" xfId="0" applyAlignment="1" applyBorder="1" applyFill="1" applyFont="1">
      <alignment horizontal="left" shrinkToFit="0" vertical="center" wrapText="1"/>
    </xf>
    <xf borderId="2" fillId="0" fontId="1" numFmtId="49" xfId="0" applyAlignment="1" applyBorder="1" applyFont="1" applyNumberFormat="1">
      <alignment horizontal="center" readingOrder="0" shrinkToFit="0" vertical="center" wrapText="1"/>
    </xf>
    <xf borderId="26" fillId="0" fontId="1" numFmtId="0" xfId="0" applyAlignment="1" applyBorder="1" applyFont="1">
      <alignment horizontal="center" shrinkToFit="0" vertical="center" wrapText="1"/>
    </xf>
    <xf borderId="27" fillId="0" fontId="1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center" vertical="center"/>
    </xf>
    <xf borderId="27" fillId="0" fontId="1" numFmtId="0" xfId="0" applyAlignment="1" applyBorder="1" applyFont="1">
      <alignment horizontal="center" vertical="center"/>
    </xf>
    <xf borderId="2" fillId="0" fontId="23" numFmtId="0" xfId="0" applyAlignment="1" applyBorder="1" applyFont="1">
      <alignment horizontal="center" shrinkToFit="0" vertical="center" wrapText="1"/>
    </xf>
    <xf borderId="2" fillId="0" fontId="24" numFmtId="0" xfId="0" applyAlignment="1" applyBorder="1" applyFont="1">
      <alignment horizontal="left" shrinkToFit="0" vertical="center" wrapText="1"/>
    </xf>
    <xf borderId="2" fillId="0" fontId="25" numFmtId="49" xfId="0" applyAlignment="1" applyBorder="1" applyFont="1" applyNumberFormat="1">
      <alignment horizontal="center" shrinkToFit="0" vertical="center" wrapText="1"/>
    </xf>
    <xf borderId="2" fillId="0" fontId="25" numFmtId="49" xfId="0" applyAlignment="1" applyBorder="1" applyFont="1" applyNumberFormat="1">
      <alignment horizontal="center" readingOrder="0" shrinkToFit="0" vertical="center" wrapText="1"/>
    </xf>
    <xf borderId="6" fillId="0" fontId="25" numFmtId="49" xfId="0" applyAlignment="1" applyBorder="1" applyFont="1" applyNumberFormat="1">
      <alignment shrinkToFit="0" vertical="center" wrapText="1"/>
    </xf>
    <xf borderId="6" fillId="0" fontId="25" numFmtId="49" xfId="0" applyAlignment="1" applyBorder="1" applyFont="1" applyNumberFormat="1">
      <alignment horizontal="center" shrinkToFit="0" vertical="center" wrapText="1"/>
    </xf>
    <xf borderId="2" fillId="0" fontId="24" numFmtId="0" xfId="0" applyAlignment="1" applyBorder="1" applyFont="1">
      <alignment horizontal="center" shrinkToFit="0" vertical="center" wrapText="1"/>
    </xf>
    <xf borderId="6" fillId="0" fontId="24" numFmtId="0" xfId="0" applyAlignment="1" applyBorder="1" applyFont="1">
      <alignment horizontal="center" shrinkToFit="0" vertical="center" wrapText="1"/>
    </xf>
    <xf borderId="6" fillId="0" fontId="26" numFmtId="0" xfId="0" applyAlignment="1" applyBorder="1" applyFont="1">
      <alignment horizontal="center" shrinkToFit="0" vertical="center" wrapText="1"/>
    </xf>
    <xf borderId="6" fillId="0" fontId="27" numFmtId="0" xfId="0" applyAlignment="1" applyBorder="1" applyFont="1">
      <alignment horizontal="center" shrinkToFit="0" vertical="center" wrapText="1"/>
    </xf>
    <xf borderId="6" fillId="0" fontId="28" numFmtId="0" xfId="0" applyAlignment="1" applyBorder="1" applyFont="1">
      <alignment horizontal="center" shrinkToFit="0" vertical="center" wrapText="1"/>
    </xf>
    <xf borderId="0" fillId="0" fontId="28" numFmtId="0" xfId="0" applyAlignment="1" applyFont="1">
      <alignment horizontal="center" shrinkToFit="0" vertical="center" wrapText="1"/>
    </xf>
    <xf borderId="22" fillId="0" fontId="28" numFmtId="0" xfId="0" applyAlignment="1" applyBorder="1" applyFont="1">
      <alignment horizontal="center" shrinkToFit="0" vertical="center" wrapText="1"/>
    </xf>
    <xf borderId="23" fillId="0" fontId="28" numFmtId="0" xfId="0" applyAlignment="1" applyBorder="1" applyFont="1">
      <alignment horizontal="center" shrinkToFit="0" vertical="center" wrapText="1"/>
    </xf>
    <xf borderId="22" fillId="0" fontId="28" numFmtId="0" xfId="0" applyAlignment="1" applyBorder="1" applyFont="1">
      <alignment horizontal="center"/>
    </xf>
    <xf borderId="23" fillId="0" fontId="28" numFmtId="0" xfId="0" applyAlignment="1" applyBorder="1" applyFont="1">
      <alignment horizontal="center"/>
    </xf>
    <xf borderId="0" fillId="0" fontId="28" numFmtId="9" xfId="0" applyFont="1" applyNumberFormat="1"/>
    <xf borderId="0" fillId="0" fontId="29" numFmtId="0" xfId="0" applyFont="1"/>
    <xf borderId="2" fillId="0" fontId="3" numFmtId="0" xfId="0" applyAlignment="1" applyBorder="1" applyFont="1">
      <alignment horizontal="left" readingOrder="0" shrinkToFit="0" vertical="center" wrapText="1"/>
    </xf>
    <xf borderId="20" fillId="0" fontId="1" numFmtId="0" xfId="0" applyAlignment="1" applyBorder="1" applyFont="1">
      <alignment horizontal="center" vertical="center"/>
    </xf>
    <xf borderId="21" fillId="0" fontId="1" numFmtId="0" xfId="0" applyAlignment="1" applyBorder="1" applyFont="1">
      <alignment horizontal="center" vertical="center"/>
    </xf>
    <xf borderId="26" fillId="0" fontId="1" numFmtId="0" xfId="0" applyAlignment="1" applyBorder="1" applyFont="1">
      <alignment horizontal="center"/>
    </xf>
    <xf borderId="27" fillId="0" fontId="1" numFmtId="0" xfId="0" applyAlignment="1" applyBorder="1" applyFont="1">
      <alignment horizontal="center"/>
    </xf>
    <xf borderId="2" fillId="0" fontId="3" numFmtId="1" xfId="0" applyAlignment="1" applyBorder="1" applyFont="1" applyNumberFormat="1">
      <alignment horizontal="center" shrinkToFit="0" vertical="center" wrapText="1"/>
    </xf>
    <xf borderId="2" fillId="0" fontId="24" numFmtId="0" xfId="0" applyAlignment="1" applyBorder="1" applyFont="1">
      <alignment horizontal="left" readingOrder="0" shrinkToFit="0" vertical="center" wrapText="1"/>
    </xf>
    <xf borderId="2" fillId="0" fontId="25" numFmtId="1" xfId="0" applyAlignment="1" applyBorder="1" applyFont="1" applyNumberFormat="1">
      <alignment horizontal="center" shrinkToFit="0" vertical="center" wrapText="1"/>
    </xf>
    <xf borderId="2" fillId="0" fontId="24" numFmtId="1" xfId="0" applyAlignment="1" applyBorder="1" applyFont="1" applyNumberFormat="1">
      <alignment horizontal="center" shrinkToFit="0" vertical="center" wrapText="1"/>
    </xf>
    <xf borderId="6" fillId="0" fontId="25" numFmtId="0" xfId="0" applyAlignment="1" applyBorder="1" applyFont="1">
      <alignment horizontal="center" shrinkToFit="0" vertical="center" wrapText="1"/>
    </xf>
    <xf borderId="22" fillId="0" fontId="28" numFmtId="0" xfId="0" applyAlignment="1" applyBorder="1" applyFont="1">
      <alignment horizontal="center" vertical="center"/>
    </xf>
    <xf borderId="23" fillId="0" fontId="28" numFmtId="0" xfId="0" applyAlignment="1" applyBorder="1" applyFont="1">
      <alignment horizontal="center" vertical="center"/>
    </xf>
    <xf borderId="6" fillId="0" fontId="30" numFmtId="0" xfId="0" applyAlignment="1" applyBorder="1" applyFont="1">
      <alignment horizontal="center" shrinkToFit="0" vertical="center" wrapText="1"/>
    </xf>
    <xf borderId="26" fillId="0" fontId="28" numFmtId="0" xfId="0" applyAlignment="1" applyBorder="1" applyFont="1">
      <alignment horizontal="center" shrinkToFit="0" vertical="center" wrapText="1"/>
    </xf>
    <xf borderId="27" fillId="0" fontId="28" numFmtId="0" xfId="0" applyAlignment="1" applyBorder="1" applyFont="1">
      <alignment horizontal="center" shrinkToFit="0" vertical="center" wrapText="1"/>
    </xf>
    <xf borderId="26" fillId="0" fontId="28" numFmtId="0" xfId="0" applyAlignment="1" applyBorder="1" applyFont="1">
      <alignment horizontal="center"/>
    </xf>
    <xf borderId="27" fillId="0" fontId="28" numFmtId="0" xfId="0" applyAlignment="1" applyBorder="1" applyFont="1">
      <alignment horizontal="center"/>
    </xf>
    <xf borderId="6" fillId="0" fontId="31" numFmtId="0" xfId="0" applyAlignment="1" applyBorder="1" applyFont="1">
      <alignment horizontal="center" shrinkToFit="0" vertical="center" wrapText="1"/>
    </xf>
    <xf borderId="0" fillId="0" fontId="32" numFmtId="9" xfId="0" applyFont="1" applyNumberFormat="1"/>
    <xf borderId="24" fillId="0" fontId="3" numFmtId="0" xfId="0" applyAlignment="1" applyBorder="1" applyFont="1">
      <alignment horizontal="center" vertical="center"/>
    </xf>
    <xf borderId="25" fillId="0" fontId="3" numFmtId="0" xfId="0" applyAlignment="1" applyBorder="1" applyFont="1">
      <alignment horizontal="center" vertical="center"/>
    </xf>
    <xf borderId="28" fillId="0" fontId="21" numFmtId="0" xfId="0" applyAlignment="1" applyBorder="1" applyFont="1">
      <alignment horizontal="center" shrinkToFit="0" vertical="center" wrapText="1"/>
    </xf>
    <xf borderId="29" fillId="0" fontId="21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center" vertical="center"/>
    </xf>
    <xf borderId="25" fillId="0" fontId="1" numFmtId="0" xfId="0" applyAlignment="1" applyBorder="1" applyFont="1">
      <alignment horizontal="center" vertical="center"/>
    </xf>
    <xf borderId="2" fillId="0" fontId="25" numFmtId="0" xfId="0" applyAlignment="1" applyBorder="1" applyFont="1">
      <alignment horizontal="center" shrinkToFit="0" vertical="center" wrapText="1"/>
    </xf>
    <xf borderId="0" fillId="0" fontId="28" numFmtId="9" xfId="0" applyAlignment="1" applyFont="1" applyNumberFormat="1">
      <alignment vertical="center"/>
    </xf>
    <xf borderId="27" fillId="0" fontId="28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0" vertical="center"/>
    </xf>
    <xf borderId="2" fillId="0" fontId="1" numFmtId="49" xfId="0" applyAlignment="1" applyBorder="1" applyFont="1" applyNumberFormat="1">
      <alignment horizontal="center" vertical="center"/>
    </xf>
    <xf borderId="6" fillId="0" fontId="33" numFmtId="0" xfId="0" applyAlignment="1" applyBorder="1" applyFont="1">
      <alignment horizontal="center" shrinkToFit="0" vertical="center" wrapText="1"/>
    </xf>
    <xf borderId="22" fillId="0" fontId="16" numFmtId="0" xfId="0" applyAlignment="1" applyBorder="1" applyFont="1">
      <alignment horizontal="center" shrinkToFit="0" vertical="center" wrapText="1"/>
    </xf>
    <xf borderId="30" fillId="0" fontId="16" numFmtId="0" xfId="0" applyAlignment="1" applyBorder="1" applyFont="1">
      <alignment horizontal="center" shrinkToFit="0" vertical="center" wrapText="1"/>
    </xf>
    <xf borderId="0" fillId="0" fontId="34" numFmtId="0" xfId="0" applyFont="1"/>
    <xf borderId="2" fillId="0" fontId="1" numFmtId="49" xfId="0" applyAlignment="1" applyBorder="1" applyFont="1" applyNumberFormat="1">
      <alignment horizontal="center" readingOrder="0" vertical="center"/>
    </xf>
    <xf borderId="2" fillId="3" fontId="3" numFmtId="0" xfId="0" applyAlignment="1" applyBorder="1" applyFont="1">
      <alignment horizontal="left" shrinkToFit="0" vertical="center" wrapText="1"/>
    </xf>
    <xf borderId="18" fillId="0" fontId="16" numFmtId="0" xfId="0" applyAlignment="1" applyBorder="1" applyFont="1">
      <alignment horizontal="center" shrinkToFit="0" vertical="center" wrapText="1"/>
    </xf>
    <xf borderId="19" fillId="0" fontId="16" numFmtId="0" xfId="0" applyAlignment="1" applyBorder="1" applyFont="1">
      <alignment horizontal="center" shrinkToFit="0" vertical="center" wrapText="1"/>
    </xf>
    <xf borderId="31" fillId="0" fontId="16" numFmtId="0" xfId="0" applyAlignment="1" applyBorder="1" applyFont="1">
      <alignment horizontal="center" shrinkToFit="0" vertical="center" wrapText="1"/>
    </xf>
    <xf borderId="32" fillId="0" fontId="16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16" fillId="0" fontId="16" numFmtId="0" xfId="0" applyAlignment="1" applyBorder="1" applyFont="1">
      <alignment horizontal="center" shrinkToFit="0" vertical="center" wrapText="1"/>
    </xf>
    <xf borderId="33" fillId="0" fontId="16" numFmtId="0" xfId="0" applyAlignment="1" applyBorder="1" applyFont="1">
      <alignment horizontal="center" shrinkToFit="0" vertical="center" wrapText="1"/>
    </xf>
    <xf borderId="31" fillId="0" fontId="19" numFmtId="0" xfId="0" applyBorder="1" applyFont="1"/>
    <xf borderId="0" fillId="0" fontId="32" numFmtId="0" xfId="0" applyFont="1"/>
    <xf borderId="34" fillId="0" fontId="16" numFmtId="0" xfId="0" applyAlignment="1" applyBorder="1" applyFont="1">
      <alignment horizontal="center" shrinkToFit="0" vertical="center" wrapText="1"/>
    </xf>
    <xf borderId="35" fillId="0" fontId="19" numFmtId="0" xfId="0" applyBorder="1" applyFont="1"/>
    <xf borderId="36" fillId="0" fontId="19" numFmtId="0" xfId="0" applyBorder="1" applyFont="1"/>
    <xf borderId="0" fillId="0" fontId="3" numFmtId="0" xfId="0" applyAlignment="1" applyFont="1">
      <alignment horizontal="left" shrinkToFit="0" vertical="center" wrapText="1"/>
    </xf>
    <xf borderId="0" fillId="0" fontId="35" numFmtId="0" xfId="0" applyAlignment="1" applyFont="1">
      <alignment horizontal="left"/>
    </xf>
    <xf borderId="0" fillId="0" fontId="1" numFmtId="49" xfId="0" applyAlignment="1" applyFont="1" applyNumberFormat="1">
      <alignment horizontal="center" shrinkToFit="0" vertical="center" wrapText="1"/>
    </xf>
    <xf borderId="0" fillId="0" fontId="1" numFmtId="49" xfId="0" applyAlignment="1" applyFont="1" applyNumberFormat="1">
      <alignment shrinkToFit="0" vertical="center" wrapText="1"/>
    </xf>
    <xf borderId="0" fillId="0" fontId="3" numFmtId="1" xfId="0" applyAlignment="1" applyFont="1" applyNumberFormat="1">
      <alignment horizontal="center" shrinkToFit="0" vertical="center" wrapText="1"/>
    </xf>
    <xf borderId="2" fillId="0" fontId="3" numFmtId="0" xfId="0" applyAlignment="1" applyBorder="1" applyFont="1">
      <alignment horizontal="left"/>
    </xf>
    <xf borderId="2" fillId="0" fontId="3" numFmtId="1" xfId="0" applyAlignment="1" applyBorder="1" applyFont="1" applyNumberFormat="1">
      <alignment horizontal="center"/>
    </xf>
    <xf borderId="6" fillId="0" fontId="3" numFmtId="1" xfId="0" applyAlignment="1" applyBorder="1" applyFont="1" applyNumberFormat="1">
      <alignment horizontal="center"/>
    </xf>
    <xf borderId="6" fillId="0" fontId="1" numFmtId="0" xfId="0" applyBorder="1" applyFont="1"/>
    <xf borderId="37" fillId="0" fontId="3" numFmtId="0" xfId="0" applyAlignment="1" applyBorder="1" applyFont="1">
      <alignment horizontal="center" shrinkToFit="0" vertical="center" wrapText="1"/>
    </xf>
    <xf borderId="38" fillId="0" fontId="19" numFmtId="0" xfId="0" applyBorder="1" applyFont="1"/>
    <xf borderId="39" fillId="0" fontId="19" numFmtId="0" xfId="0" applyBorder="1" applyFont="1"/>
    <xf borderId="6" fillId="0" fontId="16" numFmtId="0" xfId="0" applyBorder="1" applyFont="1"/>
    <xf borderId="6" fillId="0" fontId="16" numFmtId="0" xfId="0" applyAlignment="1" applyBorder="1" applyFont="1">
      <alignment horizontal="center"/>
    </xf>
    <xf borderId="40" fillId="0" fontId="16" numFmtId="0" xfId="0" applyAlignment="1" applyBorder="1" applyFont="1">
      <alignment horizontal="center" shrinkToFit="0" vertical="center" wrapText="1"/>
    </xf>
    <xf borderId="41" fillId="0" fontId="16" numFmtId="0" xfId="0" applyAlignment="1" applyBorder="1" applyFont="1">
      <alignment horizontal="center" shrinkToFit="0" vertical="center" wrapText="1"/>
    </xf>
    <xf borderId="41" fillId="0" fontId="16" numFmtId="0" xfId="0" applyAlignment="1" applyBorder="1" applyFont="1">
      <alignment horizontal="center" vertical="center"/>
    </xf>
    <xf borderId="42" fillId="0" fontId="16" numFmtId="0" xfId="0" applyAlignment="1" applyBorder="1" applyFont="1">
      <alignment horizontal="center" vertical="center"/>
    </xf>
    <xf borderId="6" fillId="0" fontId="32" numFmtId="0" xfId="0" applyAlignment="1" applyBorder="1" applyFont="1">
      <alignment horizontal="center"/>
    </xf>
    <xf borderId="4" fillId="0" fontId="3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left" shrinkToFit="0" vertical="center" wrapText="1"/>
    </xf>
    <xf borderId="14" fillId="0" fontId="17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horizontal="left" shrinkToFit="0" vertical="center" wrapText="1"/>
    </xf>
    <xf borderId="2" fillId="0" fontId="1" numFmtId="1" xfId="0" applyAlignment="1" applyBorder="1" applyFont="1" applyNumberFormat="1">
      <alignment horizontal="center" shrinkToFit="0" vertical="center" wrapText="1"/>
    </xf>
    <xf borderId="0" fillId="0" fontId="9" numFmtId="9" xfId="0" applyAlignment="1" applyFont="1" applyNumberFormat="1">
      <alignment horizontal="center" shrinkToFit="0" vertical="center" wrapText="1"/>
    </xf>
    <xf borderId="0" fillId="0" fontId="6" numFmtId="9" xfId="0" applyAlignment="1" applyFont="1" applyNumberFormat="1">
      <alignment horizontal="center" shrinkToFit="0" vertical="center" wrapText="1"/>
    </xf>
    <xf borderId="2" fillId="0" fontId="3" numFmtId="0" xfId="0" applyAlignment="1" applyBorder="1" applyFont="1">
      <alignment horizontal="right" shrinkToFit="0" vertical="center" wrapText="1"/>
    </xf>
    <xf borderId="0" fillId="0" fontId="4" numFmtId="0" xfId="0" applyAlignment="1" applyFont="1">
      <alignment horizontal="center"/>
    </xf>
    <xf borderId="0" fillId="0" fontId="9" numFmtId="0" xfId="0" applyAlignment="1" applyFont="1">
      <alignment horizontal="left"/>
    </xf>
    <xf borderId="0" fillId="0" fontId="9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/>
    </xf>
    <xf borderId="0" fillId="0" fontId="28" numFmtId="0" xfId="0" applyFont="1"/>
    <xf borderId="0" fillId="0" fontId="28" numFmtId="0" xfId="0" applyAlignment="1" applyFont="1">
      <alignment horizontal="left"/>
    </xf>
    <xf borderId="6" fillId="0" fontId="1" numFmtId="49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16" width="3.0"/>
    <col customWidth="1" min="17" max="17" width="3.86"/>
    <col customWidth="1" min="18" max="23" width="3.0"/>
    <col customWidth="1" min="24" max="24" width="3.71"/>
    <col customWidth="1" min="25" max="25" width="4.86"/>
    <col customWidth="1" min="26" max="26" width="4.57"/>
    <col customWidth="1" min="27" max="27" width="3.0"/>
    <col customWidth="1" min="28" max="28" width="2.86"/>
    <col customWidth="1" min="29" max="54" width="3.0"/>
    <col customWidth="1" min="55" max="55" width="3.86"/>
    <col customWidth="1" min="56" max="59" width="3.0"/>
    <col customWidth="1" min="60" max="62" width="3.14"/>
    <col customWidth="1" min="63" max="63" width="5.29"/>
    <col customWidth="1" min="64" max="64" width="4.86"/>
    <col customWidth="1" min="65" max="65" width="4.29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 t="s">
        <v>0</v>
      </c>
      <c r="AW1" s="3"/>
      <c r="AX1" s="3"/>
      <c r="AY1" s="3"/>
      <c r="AZ1" s="3"/>
      <c r="BA1" s="3"/>
      <c r="BB1" s="3"/>
      <c r="BC1" s="3"/>
      <c r="BD1" s="3"/>
      <c r="BE1" s="3"/>
      <c r="BF1" s="3"/>
      <c r="BH1" s="4"/>
      <c r="BI1" s="4"/>
      <c r="BJ1" s="4"/>
      <c r="BK1" s="5"/>
      <c r="BL1" s="4"/>
      <c r="BM1" s="4"/>
    </row>
    <row r="2" ht="13.5" customHeight="1">
      <c r="A2" s="6" t="s">
        <v>1</v>
      </c>
      <c r="J2" s="1"/>
      <c r="K2" s="1"/>
      <c r="L2" s="1"/>
      <c r="M2" s="1"/>
      <c r="N2" s="7"/>
      <c r="O2" s="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8"/>
      <c r="BB2" s="8"/>
      <c r="BC2" s="8"/>
      <c r="BD2" s="8"/>
      <c r="BE2" s="8"/>
      <c r="BF2" s="8"/>
      <c r="BH2" s="4"/>
      <c r="BI2" s="4"/>
      <c r="BJ2" s="4"/>
      <c r="BK2" s="5"/>
      <c r="BL2" s="4"/>
      <c r="BM2" s="4"/>
    </row>
    <row r="3" ht="12.75" customHeight="1">
      <c r="A3" s="9" t="s">
        <v>2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7"/>
      <c r="N3" s="7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8"/>
      <c r="BB3" s="8"/>
      <c r="BC3" s="8"/>
      <c r="BD3" s="8"/>
      <c r="BE3" s="8"/>
      <c r="BF3" s="8"/>
      <c r="BH3" s="4"/>
      <c r="BI3" s="4"/>
      <c r="BJ3" s="4"/>
      <c r="BK3" s="5"/>
      <c r="BL3" s="4"/>
      <c r="BM3" s="4"/>
    </row>
    <row r="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/>
      <c r="M4" s="7"/>
      <c r="N4" s="7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  <c r="AL4" s="1"/>
      <c r="BH4" s="4"/>
      <c r="BI4" s="4"/>
      <c r="BJ4" s="4"/>
      <c r="BK4" s="5"/>
      <c r="BL4" s="4"/>
      <c r="BM4" s="4"/>
    </row>
    <row r="5" ht="12.75" customHeight="1">
      <c r="A5" s="10" t="s">
        <v>3</v>
      </c>
      <c r="K5" s="9"/>
      <c r="L5" s="11" t="s">
        <v>4</v>
      </c>
      <c r="AL5" s="12"/>
      <c r="AM5" s="13" t="s">
        <v>5</v>
      </c>
      <c r="BB5" s="13"/>
      <c r="BC5" s="13"/>
      <c r="BD5" s="13"/>
      <c r="BE5" s="13"/>
      <c r="BF5" s="13"/>
      <c r="BH5" s="4"/>
      <c r="BI5" s="4"/>
      <c r="BJ5" s="4"/>
      <c r="BK5" s="5"/>
      <c r="BL5" s="4"/>
      <c r="BM5" s="4"/>
    </row>
    <row r="6" ht="12.75" customHeight="1">
      <c r="A6" s="14" t="s">
        <v>6</v>
      </c>
      <c r="K6" s="9"/>
      <c r="L6" s="1"/>
      <c r="M6" s="15" t="s">
        <v>7</v>
      </c>
      <c r="AL6" s="1"/>
      <c r="AM6" s="13"/>
      <c r="BB6" s="13"/>
      <c r="BC6" s="13"/>
      <c r="BD6" s="13"/>
      <c r="BE6" s="13"/>
      <c r="BF6" s="13"/>
      <c r="BH6" s="4"/>
      <c r="BI6" s="4"/>
      <c r="BJ6" s="4"/>
      <c r="BK6" s="5"/>
      <c r="BL6" s="4"/>
      <c r="BM6" s="4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6" t="s">
        <v>8</v>
      </c>
      <c r="AL7" s="1"/>
      <c r="AM7" s="17" t="s">
        <v>9</v>
      </c>
      <c r="BB7" s="18"/>
      <c r="BC7" s="18"/>
      <c r="BD7" s="18"/>
      <c r="BE7" s="18"/>
      <c r="BF7" s="18"/>
      <c r="BH7" s="4"/>
      <c r="BI7" s="4"/>
      <c r="BJ7" s="4"/>
      <c r="BK7" s="5"/>
      <c r="BL7" s="4"/>
      <c r="BM7" s="4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5" t="s">
        <v>10</v>
      </c>
      <c r="AL8" s="1"/>
      <c r="BH8" s="4"/>
      <c r="BI8" s="4"/>
      <c r="BJ8" s="4"/>
      <c r="BK8" s="5"/>
      <c r="BL8" s="4"/>
      <c r="BM8" s="4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"/>
      <c r="AM9" s="20" t="s">
        <v>11</v>
      </c>
      <c r="BB9" s="20"/>
      <c r="BC9" s="20"/>
      <c r="BD9" s="20"/>
      <c r="BE9" s="20"/>
      <c r="BF9" s="20"/>
      <c r="BH9" s="4"/>
      <c r="BI9" s="4"/>
      <c r="BJ9" s="4"/>
      <c r="BK9" s="5"/>
      <c r="BL9" s="4"/>
      <c r="BM9" s="4"/>
    </row>
    <row r="10" ht="12.75" customHeight="1">
      <c r="A10" s="21" t="s">
        <v>12</v>
      </c>
      <c r="AL10" s="1"/>
      <c r="AM10" s="22" t="s">
        <v>13</v>
      </c>
      <c r="BB10" s="22"/>
      <c r="BC10" s="22"/>
      <c r="BD10" s="22"/>
      <c r="BE10" s="22"/>
      <c r="BF10" s="22"/>
      <c r="BH10" s="4"/>
      <c r="BI10" s="4"/>
      <c r="BJ10" s="4"/>
      <c r="BK10" s="5"/>
      <c r="BL10" s="4"/>
      <c r="BM10" s="4"/>
    </row>
    <row r="11" ht="12.75" customHeight="1">
      <c r="A11" s="23" t="s">
        <v>14</v>
      </c>
      <c r="AL11" s="1"/>
      <c r="AM11" s="24" t="s">
        <v>15</v>
      </c>
      <c r="BB11" s="20"/>
      <c r="BC11" s="20"/>
      <c r="BD11" s="20"/>
      <c r="BE11" s="20"/>
      <c r="BF11" s="20"/>
      <c r="BH11" s="4"/>
      <c r="BI11" s="4"/>
      <c r="BJ11" s="4"/>
      <c r="BK11" s="5"/>
      <c r="BL11" s="4"/>
      <c r="BM11" s="4"/>
    </row>
    <row r="12" ht="14.25" customHeight="1">
      <c r="A12" s="25" t="s">
        <v>16</v>
      </c>
      <c r="AL12" s="1"/>
      <c r="AM12" s="22" t="s">
        <v>17</v>
      </c>
      <c r="BB12" s="20"/>
      <c r="BC12" s="20"/>
      <c r="BD12" s="20"/>
      <c r="BE12" s="20"/>
      <c r="BF12" s="20"/>
      <c r="BH12" s="4"/>
      <c r="BI12" s="4"/>
      <c r="BJ12" s="4"/>
      <c r="BK12" s="5"/>
      <c r="BL12" s="4"/>
      <c r="BM12" s="4"/>
    </row>
    <row r="13" ht="12.75" customHeight="1">
      <c r="A13" s="23"/>
      <c r="AL13" s="1"/>
      <c r="AM13" s="18"/>
      <c r="BB13" s="18"/>
      <c r="BC13" s="18"/>
      <c r="BD13" s="18"/>
      <c r="BE13" s="18"/>
      <c r="BF13" s="18"/>
      <c r="BH13" s="4"/>
      <c r="BI13" s="4"/>
      <c r="BJ13" s="4"/>
      <c r="BK13" s="5"/>
      <c r="BL13" s="4"/>
      <c r="BM13" s="4"/>
    </row>
    <row r="14" ht="12.75" customHeight="1">
      <c r="A14" s="6" t="s">
        <v>18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H14" s="4"/>
      <c r="BI14" s="4"/>
      <c r="BJ14" s="4"/>
      <c r="BK14" s="5"/>
      <c r="BL14" s="4"/>
      <c r="BM14" s="4"/>
    </row>
    <row r="15" ht="10.5" customHeight="1">
      <c r="A15" s="26" t="s">
        <v>19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H15" s="4"/>
      <c r="BI15" s="4"/>
      <c r="BJ15" s="4"/>
      <c r="BK15" s="5"/>
      <c r="BL15" s="4"/>
      <c r="BM15" s="4"/>
    </row>
    <row r="16" ht="12.75" customHeight="1">
      <c r="A16" s="27" t="s">
        <v>20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F16" s="28"/>
      <c r="AG16" s="28"/>
      <c r="AH16" s="28"/>
      <c r="AI16" s="28"/>
      <c r="AJ16" s="28"/>
      <c r="AK16" s="28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H16" s="4"/>
      <c r="BI16" s="4"/>
      <c r="BJ16" s="4"/>
      <c r="BK16" s="5"/>
      <c r="BL16" s="4"/>
      <c r="BM16" s="4"/>
    </row>
    <row r="17" ht="10.5" customHeight="1">
      <c r="A17" s="26" t="s">
        <v>21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H17" s="4"/>
      <c r="BI17" s="4"/>
      <c r="BJ17" s="4"/>
      <c r="BK17" s="5"/>
      <c r="BL17" s="4"/>
      <c r="BM17" s="4"/>
    </row>
    <row r="18" ht="12.75" customHeight="1">
      <c r="A18" s="6" t="s">
        <v>22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H18" s="4"/>
      <c r="BI18" s="4"/>
      <c r="BJ18" s="4"/>
      <c r="BK18" s="5"/>
      <c r="BL18" s="4"/>
      <c r="BM18" s="4"/>
    </row>
    <row r="19" ht="10.5" customHeight="1">
      <c r="A19" s="15" t="s">
        <v>23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H19" s="4"/>
      <c r="BI19" s="4"/>
      <c r="BJ19" s="4"/>
      <c r="BK19" s="5"/>
      <c r="BL19" s="4"/>
      <c r="BM19" s="4"/>
    </row>
    <row r="20" ht="12.75" customHeight="1">
      <c r="A20" s="10" t="s">
        <v>24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H20" s="4"/>
      <c r="BI20" s="4"/>
      <c r="BJ20" s="4"/>
      <c r="BK20" s="5"/>
      <c r="BL20" s="4"/>
      <c r="BM20" s="4"/>
    </row>
    <row r="21" ht="10.5" customHeight="1">
      <c r="A21" s="15" t="s">
        <v>25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H21" s="4"/>
      <c r="BI21" s="4"/>
      <c r="BJ21" s="4"/>
      <c r="BK21" s="5"/>
      <c r="BL21" s="4"/>
      <c r="BM21" s="4"/>
    </row>
    <row r="22" ht="12.75" customHeight="1">
      <c r="A22" s="29" t="s">
        <v>26</v>
      </c>
      <c r="BB22" s="29"/>
      <c r="BC22" s="29"/>
      <c r="BD22" s="29"/>
      <c r="BE22" s="29"/>
      <c r="BF22" s="29"/>
      <c r="BH22" s="4"/>
      <c r="BI22" s="4"/>
      <c r="BJ22" s="4"/>
      <c r="BK22" s="5"/>
      <c r="BL22" s="4"/>
      <c r="BM22" s="4"/>
    </row>
    <row r="23" ht="12.75" customHeight="1">
      <c r="A23" s="30" t="s">
        <v>27</v>
      </c>
      <c r="B23" s="31" t="s">
        <v>28</v>
      </c>
      <c r="C23" s="32"/>
      <c r="D23" s="32"/>
      <c r="E23" s="33"/>
      <c r="F23" s="31" t="s">
        <v>29</v>
      </c>
      <c r="G23" s="32"/>
      <c r="H23" s="32"/>
      <c r="I23" s="32"/>
      <c r="J23" s="33"/>
      <c r="K23" s="31" t="s">
        <v>30</v>
      </c>
      <c r="L23" s="32"/>
      <c r="M23" s="32"/>
      <c r="N23" s="33"/>
      <c r="O23" s="31" t="s">
        <v>31</v>
      </c>
      <c r="P23" s="32"/>
      <c r="Q23" s="32"/>
      <c r="R23" s="32"/>
      <c r="S23" s="33"/>
      <c r="T23" s="31" t="s">
        <v>32</v>
      </c>
      <c r="U23" s="32"/>
      <c r="V23" s="32"/>
      <c r="W23" s="33"/>
      <c r="X23" s="31" t="s">
        <v>33</v>
      </c>
      <c r="Y23" s="32"/>
      <c r="Z23" s="32"/>
      <c r="AA23" s="33"/>
      <c r="AB23" s="31" t="s">
        <v>34</v>
      </c>
      <c r="AC23" s="32"/>
      <c r="AD23" s="32"/>
      <c r="AE23" s="33"/>
      <c r="AF23" s="31" t="s">
        <v>35</v>
      </c>
      <c r="AG23" s="32"/>
      <c r="AH23" s="32"/>
      <c r="AI23" s="32"/>
      <c r="AJ23" s="33"/>
      <c r="AK23" s="31" t="s">
        <v>36</v>
      </c>
      <c r="AL23" s="32"/>
      <c r="AM23" s="32"/>
      <c r="AN23" s="33"/>
      <c r="AO23" s="31" t="s">
        <v>37</v>
      </c>
      <c r="AP23" s="32"/>
      <c r="AQ23" s="32"/>
      <c r="AR23" s="33"/>
      <c r="AS23" s="31" t="s">
        <v>38</v>
      </c>
      <c r="AT23" s="32"/>
      <c r="AU23" s="32"/>
      <c r="AV23" s="32"/>
      <c r="AW23" s="33"/>
      <c r="AX23" s="31" t="s">
        <v>39</v>
      </c>
      <c r="AY23" s="32"/>
      <c r="AZ23" s="32"/>
      <c r="BA23" s="33"/>
      <c r="BB23" s="34"/>
      <c r="BC23" s="34"/>
      <c r="BD23" s="34"/>
      <c r="BE23" s="34"/>
      <c r="BF23" s="34"/>
      <c r="BG23" s="4"/>
      <c r="BH23" s="4"/>
      <c r="BI23" s="4"/>
      <c r="BJ23" s="4"/>
      <c r="BK23" s="5"/>
      <c r="BL23" s="4"/>
      <c r="BM23" s="4"/>
    </row>
    <row r="24" ht="12.75" customHeight="1">
      <c r="A24" s="35"/>
      <c r="B24" s="36">
        <v>1.0</v>
      </c>
      <c r="C24" s="36">
        <v>2.0</v>
      </c>
      <c r="D24" s="36">
        <v>3.0</v>
      </c>
      <c r="E24" s="36">
        <v>4.0</v>
      </c>
      <c r="F24" s="36">
        <v>5.0</v>
      </c>
      <c r="G24" s="36">
        <v>6.0</v>
      </c>
      <c r="H24" s="36">
        <v>7.0</v>
      </c>
      <c r="I24" s="36">
        <v>8.0</v>
      </c>
      <c r="J24" s="36">
        <v>9.0</v>
      </c>
      <c r="K24" s="36">
        <v>10.0</v>
      </c>
      <c r="L24" s="36">
        <v>11.0</v>
      </c>
      <c r="M24" s="36">
        <v>12.0</v>
      </c>
      <c r="N24" s="36">
        <v>13.0</v>
      </c>
      <c r="O24" s="36">
        <v>14.0</v>
      </c>
      <c r="P24" s="36">
        <v>15.0</v>
      </c>
      <c r="Q24" s="36">
        <v>16.0</v>
      </c>
      <c r="R24" s="36">
        <v>17.0</v>
      </c>
      <c r="S24" s="36">
        <v>18.0</v>
      </c>
      <c r="T24" s="36">
        <v>19.0</v>
      </c>
      <c r="U24" s="36">
        <v>20.0</v>
      </c>
      <c r="V24" s="36">
        <v>21.0</v>
      </c>
      <c r="W24" s="36">
        <v>22.0</v>
      </c>
      <c r="X24" s="36">
        <v>23.0</v>
      </c>
      <c r="Y24" s="36">
        <v>24.0</v>
      </c>
      <c r="Z24" s="36">
        <v>25.0</v>
      </c>
      <c r="AA24" s="36">
        <v>26.0</v>
      </c>
      <c r="AB24" s="36">
        <v>27.0</v>
      </c>
      <c r="AC24" s="36">
        <v>28.0</v>
      </c>
      <c r="AD24" s="36">
        <v>29.0</v>
      </c>
      <c r="AE24" s="36">
        <v>30.0</v>
      </c>
      <c r="AF24" s="36">
        <v>31.0</v>
      </c>
      <c r="AG24" s="36">
        <v>32.0</v>
      </c>
      <c r="AH24" s="36">
        <v>33.0</v>
      </c>
      <c r="AI24" s="36">
        <v>34.0</v>
      </c>
      <c r="AJ24" s="36">
        <v>35.0</v>
      </c>
      <c r="AK24" s="36">
        <v>36.0</v>
      </c>
      <c r="AL24" s="36">
        <v>37.0</v>
      </c>
      <c r="AM24" s="36">
        <v>38.0</v>
      </c>
      <c r="AN24" s="36">
        <v>39.0</v>
      </c>
      <c r="AO24" s="36">
        <v>40.0</v>
      </c>
      <c r="AP24" s="36">
        <v>41.0</v>
      </c>
      <c r="AQ24" s="36">
        <v>42.0</v>
      </c>
      <c r="AR24" s="36">
        <v>43.0</v>
      </c>
      <c r="AS24" s="36">
        <v>44.0</v>
      </c>
      <c r="AT24" s="36">
        <v>45.0</v>
      </c>
      <c r="AU24" s="36">
        <v>46.0</v>
      </c>
      <c r="AV24" s="36">
        <v>47.0</v>
      </c>
      <c r="AW24" s="36">
        <v>48.0</v>
      </c>
      <c r="AX24" s="36">
        <v>49.0</v>
      </c>
      <c r="AY24" s="36">
        <v>50.0</v>
      </c>
      <c r="AZ24" s="36">
        <v>51.0</v>
      </c>
      <c r="BA24" s="36">
        <v>52.0</v>
      </c>
      <c r="BB24" s="37"/>
      <c r="BC24" s="37"/>
      <c r="BD24" s="37"/>
      <c r="BE24" s="37"/>
      <c r="BF24" s="37"/>
      <c r="BG24" s="4"/>
      <c r="BH24" s="4"/>
      <c r="BI24" s="4"/>
      <c r="BJ24" s="4"/>
      <c r="BK24" s="5"/>
      <c r="BL24" s="4"/>
      <c r="BM24" s="4"/>
    </row>
    <row r="25" ht="12.75" customHeight="1">
      <c r="A25" s="38">
        <v>1.0</v>
      </c>
      <c r="B25" s="39" t="s">
        <v>40</v>
      </c>
      <c r="C25" s="39" t="s">
        <v>40</v>
      </c>
      <c r="D25" s="39" t="s">
        <v>40</v>
      </c>
      <c r="E25" s="39" t="s">
        <v>40</v>
      </c>
      <c r="F25" s="39" t="s">
        <v>40</v>
      </c>
      <c r="G25" s="39" t="s">
        <v>40</v>
      </c>
      <c r="H25" s="39" t="s">
        <v>40</v>
      </c>
      <c r="I25" s="39" t="s">
        <v>40</v>
      </c>
      <c r="J25" s="39" t="s">
        <v>40</v>
      </c>
      <c r="K25" s="39" t="s">
        <v>40</v>
      </c>
      <c r="L25" s="39" t="s">
        <v>40</v>
      </c>
      <c r="M25" s="39" t="s">
        <v>40</v>
      </c>
      <c r="N25" s="39" t="s">
        <v>40</v>
      </c>
      <c r="O25" s="39" t="s">
        <v>40</v>
      </c>
      <c r="P25" s="39" t="s">
        <v>41</v>
      </c>
      <c r="Q25" s="39" t="s">
        <v>41</v>
      </c>
      <c r="R25" s="39" t="s">
        <v>41</v>
      </c>
      <c r="S25" s="39" t="s">
        <v>42</v>
      </c>
      <c r="T25" s="39" t="s">
        <v>42</v>
      </c>
      <c r="U25" s="39" t="s">
        <v>42</v>
      </c>
      <c r="V25" s="39" t="s">
        <v>42</v>
      </c>
      <c r="W25" s="39" t="s">
        <v>42</v>
      </c>
      <c r="X25" s="39" t="s">
        <v>42</v>
      </c>
      <c r="Y25" s="39" t="s">
        <v>40</v>
      </c>
      <c r="Z25" s="39" t="s">
        <v>40</v>
      </c>
      <c r="AA25" s="39" t="s">
        <v>40</v>
      </c>
      <c r="AB25" s="39" t="s">
        <v>40</v>
      </c>
      <c r="AC25" s="39" t="s">
        <v>40</v>
      </c>
      <c r="AD25" s="39" t="s">
        <v>40</v>
      </c>
      <c r="AE25" s="39" t="s">
        <v>40</v>
      </c>
      <c r="AF25" s="39" t="s">
        <v>40</v>
      </c>
      <c r="AG25" s="39" t="s">
        <v>40</v>
      </c>
      <c r="AH25" s="39" t="s">
        <v>40</v>
      </c>
      <c r="AI25" s="39" t="s">
        <v>40</v>
      </c>
      <c r="AJ25" s="39" t="s">
        <v>40</v>
      </c>
      <c r="AK25" s="39" t="s">
        <v>40</v>
      </c>
      <c r="AL25" s="39" t="s">
        <v>40</v>
      </c>
      <c r="AM25" s="39" t="s">
        <v>40</v>
      </c>
      <c r="AN25" s="39" t="s">
        <v>40</v>
      </c>
      <c r="AO25" s="39" t="s">
        <v>41</v>
      </c>
      <c r="AP25" s="39" t="s">
        <v>41</v>
      </c>
      <c r="AQ25" s="39" t="s">
        <v>41</v>
      </c>
      <c r="AR25" s="39" t="s">
        <v>43</v>
      </c>
      <c r="AS25" s="39" t="s">
        <v>42</v>
      </c>
      <c r="AT25" s="39" t="s">
        <v>42</v>
      </c>
      <c r="AU25" s="39" t="s">
        <v>42</v>
      </c>
      <c r="AV25" s="39" t="s">
        <v>42</v>
      </c>
      <c r="AW25" s="39" t="s">
        <v>42</v>
      </c>
      <c r="AX25" s="39" t="s">
        <v>42</v>
      </c>
      <c r="AY25" s="39" t="s">
        <v>42</v>
      </c>
      <c r="AZ25" s="39" t="s">
        <v>42</v>
      </c>
      <c r="BA25" s="39" t="s">
        <v>42</v>
      </c>
      <c r="BB25" s="1"/>
      <c r="BC25" s="1"/>
      <c r="BD25" s="1"/>
      <c r="BE25" s="1"/>
      <c r="BF25" s="1"/>
      <c r="BG25" s="4"/>
      <c r="BH25" s="4"/>
      <c r="BI25" s="4"/>
      <c r="BJ25" s="4"/>
      <c r="BK25" s="5"/>
      <c r="BL25" s="4"/>
      <c r="BM25" s="4"/>
    </row>
    <row r="26" ht="12.75" customHeight="1">
      <c r="A26" s="38">
        <v>2.0</v>
      </c>
      <c r="B26" s="39" t="s">
        <v>40</v>
      </c>
      <c r="C26" s="39" t="s">
        <v>40</v>
      </c>
      <c r="D26" s="39" t="s">
        <v>40</v>
      </c>
      <c r="E26" s="39" t="s">
        <v>40</v>
      </c>
      <c r="F26" s="39" t="s">
        <v>40</v>
      </c>
      <c r="G26" s="39" t="s">
        <v>40</v>
      </c>
      <c r="H26" s="39" t="s">
        <v>40</v>
      </c>
      <c r="I26" s="39" t="s">
        <v>40</v>
      </c>
      <c r="J26" s="39" t="s">
        <v>40</v>
      </c>
      <c r="K26" s="39" t="s">
        <v>40</v>
      </c>
      <c r="L26" s="39" t="s">
        <v>40</v>
      </c>
      <c r="M26" s="39" t="s">
        <v>40</v>
      </c>
      <c r="N26" s="39" t="s">
        <v>40</v>
      </c>
      <c r="O26" s="39" t="s">
        <v>40</v>
      </c>
      <c r="P26" s="39" t="s">
        <v>40</v>
      </c>
      <c r="Q26" s="39" t="s">
        <v>40</v>
      </c>
      <c r="R26" s="39" t="s">
        <v>44</v>
      </c>
      <c r="S26" s="39" t="s">
        <v>41</v>
      </c>
      <c r="T26" s="39" t="s">
        <v>41</v>
      </c>
      <c r="U26" s="39" t="s">
        <v>41</v>
      </c>
      <c r="V26" s="39" t="s">
        <v>42</v>
      </c>
      <c r="W26" s="39" t="s">
        <v>42</v>
      </c>
      <c r="X26" s="39" t="s">
        <v>42</v>
      </c>
      <c r="Y26" s="39" t="s">
        <v>40</v>
      </c>
      <c r="Z26" s="39" t="s">
        <v>40</v>
      </c>
      <c r="AA26" s="39" t="s">
        <v>40</v>
      </c>
      <c r="AB26" s="39" t="s">
        <v>40</v>
      </c>
      <c r="AC26" s="39" t="s">
        <v>40</v>
      </c>
      <c r="AD26" s="39" t="s">
        <v>40</v>
      </c>
      <c r="AE26" s="39" t="s">
        <v>40</v>
      </c>
      <c r="AF26" s="39" t="s">
        <v>40</v>
      </c>
      <c r="AG26" s="39" t="s">
        <v>40</v>
      </c>
      <c r="AH26" s="39" t="s">
        <v>40</v>
      </c>
      <c r="AI26" s="39" t="s">
        <v>40</v>
      </c>
      <c r="AJ26" s="39" t="s">
        <v>40</v>
      </c>
      <c r="AK26" s="39" t="s">
        <v>40</v>
      </c>
      <c r="AL26" s="39" t="s">
        <v>40</v>
      </c>
      <c r="AM26" s="39" t="s">
        <v>40</v>
      </c>
      <c r="AN26" s="39" t="s">
        <v>40</v>
      </c>
      <c r="AO26" s="39" t="s">
        <v>41</v>
      </c>
      <c r="AP26" s="39" t="s">
        <v>41</v>
      </c>
      <c r="AQ26" s="39" t="s">
        <v>41</v>
      </c>
      <c r="AR26" s="39" t="s">
        <v>41</v>
      </c>
      <c r="AS26" s="39" t="s">
        <v>42</v>
      </c>
      <c r="AT26" s="39" t="s">
        <v>42</v>
      </c>
      <c r="AU26" s="39" t="s">
        <v>42</v>
      </c>
      <c r="AV26" s="39" t="s">
        <v>42</v>
      </c>
      <c r="AW26" s="39" t="s">
        <v>42</v>
      </c>
      <c r="AX26" s="39" t="s">
        <v>42</v>
      </c>
      <c r="AY26" s="39" t="s">
        <v>42</v>
      </c>
      <c r="AZ26" s="39" t="s">
        <v>42</v>
      </c>
      <c r="BA26" s="39" t="s">
        <v>42</v>
      </c>
      <c r="BB26" s="1"/>
      <c r="BC26" s="1"/>
      <c r="BD26" s="1"/>
      <c r="BE26" s="1"/>
      <c r="BF26" s="1"/>
      <c r="BG26" s="4"/>
      <c r="BH26" s="4"/>
      <c r="BI26" s="4"/>
      <c r="BJ26" s="4"/>
      <c r="BK26" s="5"/>
      <c r="BL26" s="4"/>
      <c r="BM26" s="4"/>
    </row>
    <row r="27" ht="12.75" customHeight="1">
      <c r="A27" s="38">
        <v>3.0</v>
      </c>
      <c r="B27" s="39" t="s">
        <v>40</v>
      </c>
      <c r="C27" s="39" t="s">
        <v>40</v>
      </c>
      <c r="D27" s="39" t="s">
        <v>40</v>
      </c>
      <c r="E27" s="39" t="s">
        <v>40</v>
      </c>
      <c r="F27" s="39" t="s">
        <v>40</v>
      </c>
      <c r="G27" s="39" t="s">
        <v>40</v>
      </c>
      <c r="H27" s="39" t="s">
        <v>40</v>
      </c>
      <c r="I27" s="39" t="s">
        <v>40</v>
      </c>
      <c r="J27" s="39" t="s">
        <v>40</v>
      </c>
      <c r="K27" s="39" t="s">
        <v>40</v>
      </c>
      <c r="L27" s="39" t="s">
        <v>40</v>
      </c>
      <c r="M27" s="39" t="s">
        <v>40</v>
      </c>
      <c r="N27" s="39" t="s">
        <v>40</v>
      </c>
      <c r="O27" s="39" t="s">
        <v>40</v>
      </c>
      <c r="P27" s="39" t="s">
        <v>40</v>
      </c>
      <c r="Q27" s="39" t="s">
        <v>40</v>
      </c>
      <c r="R27" s="39" t="s">
        <v>44</v>
      </c>
      <c r="S27" s="39" t="s">
        <v>41</v>
      </c>
      <c r="T27" s="39" t="s">
        <v>41</v>
      </c>
      <c r="U27" s="39" t="s">
        <v>41</v>
      </c>
      <c r="V27" s="39" t="s">
        <v>42</v>
      </c>
      <c r="W27" s="39" t="s">
        <v>42</v>
      </c>
      <c r="X27" s="39" t="s">
        <v>42</v>
      </c>
      <c r="Y27" s="39" t="s">
        <v>40</v>
      </c>
      <c r="Z27" s="39" t="s">
        <v>40</v>
      </c>
      <c r="AA27" s="39" t="s">
        <v>40</v>
      </c>
      <c r="AB27" s="39" t="s">
        <v>40</v>
      </c>
      <c r="AC27" s="39" t="s">
        <v>40</v>
      </c>
      <c r="AD27" s="39" t="s">
        <v>40</v>
      </c>
      <c r="AE27" s="39" t="s">
        <v>40</v>
      </c>
      <c r="AF27" s="39" t="s">
        <v>40</v>
      </c>
      <c r="AG27" s="39" t="s">
        <v>40</v>
      </c>
      <c r="AH27" s="39" t="s">
        <v>40</v>
      </c>
      <c r="AI27" s="39" t="s">
        <v>40</v>
      </c>
      <c r="AJ27" s="39" t="s">
        <v>40</v>
      </c>
      <c r="AK27" s="39" t="s">
        <v>40</v>
      </c>
      <c r="AL27" s="39" t="s">
        <v>40</v>
      </c>
      <c r="AM27" s="39" t="s">
        <v>40</v>
      </c>
      <c r="AN27" s="39" t="s">
        <v>40</v>
      </c>
      <c r="AO27" s="39" t="s">
        <v>41</v>
      </c>
      <c r="AP27" s="39" t="s">
        <v>41</v>
      </c>
      <c r="AQ27" s="39" t="s">
        <v>41</v>
      </c>
      <c r="AR27" s="39" t="s">
        <v>41</v>
      </c>
      <c r="AS27" s="39" t="s">
        <v>45</v>
      </c>
      <c r="AT27" s="39" t="s">
        <v>45</v>
      </c>
      <c r="AU27" s="39" t="s">
        <v>45</v>
      </c>
      <c r="AV27" s="39" t="s">
        <v>42</v>
      </c>
      <c r="AW27" s="39" t="s">
        <v>42</v>
      </c>
      <c r="AX27" s="39" t="s">
        <v>42</v>
      </c>
      <c r="AY27" s="39" t="s">
        <v>42</v>
      </c>
      <c r="AZ27" s="39" t="s">
        <v>42</v>
      </c>
      <c r="BA27" s="39" t="s">
        <v>42</v>
      </c>
      <c r="BB27" s="1"/>
      <c r="BC27" s="1"/>
      <c r="BD27" s="1"/>
      <c r="BE27" s="1"/>
      <c r="BF27" s="1"/>
      <c r="BG27" s="4"/>
      <c r="BH27" s="4"/>
      <c r="BI27" s="4"/>
      <c r="BJ27" s="4"/>
      <c r="BK27" s="5"/>
      <c r="BL27" s="4"/>
      <c r="BM27" s="4"/>
    </row>
    <row r="28" ht="12.75" customHeight="1">
      <c r="A28" s="38">
        <v>4.0</v>
      </c>
      <c r="B28" s="39" t="s">
        <v>40</v>
      </c>
      <c r="C28" s="39" t="s">
        <v>40</v>
      </c>
      <c r="D28" s="39" t="s">
        <v>40</v>
      </c>
      <c r="E28" s="39" t="s">
        <v>40</v>
      </c>
      <c r="F28" s="39" t="s">
        <v>40</v>
      </c>
      <c r="G28" s="39" t="s">
        <v>40</v>
      </c>
      <c r="H28" s="39" t="s">
        <v>40</v>
      </c>
      <c r="I28" s="39" t="s">
        <v>40</v>
      </c>
      <c r="J28" s="39" t="s">
        <v>40</v>
      </c>
      <c r="K28" s="39" t="s">
        <v>40</v>
      </c>
      <c r="L28" s="39" t="s">
        <v>40</v>
      </c>
      <c r="M28" s="39" t="s">
        <v>40</v>
      </c>
      <c r="N28" s="39" t="s">
        <v>40</v>
      </c>
      <c r="O28" s="39" t="s">
        <v>40</v>
      </c>
      <c r="P28" s="39" t="s">
        <v>40</v>
      </c>
      <c r="Q28" s="39" t="s">
        <v>40</v>
      </c>
      <c r="R28" s="39" t="s">
        <v>44</v>
      </c>
      <c r="S28" s="39" t="s">
        <v>41</v>
      </c>
      <c r="T28" s="39" t="s">
        <v>41</v>
      </c>
      <c r="U28" s="39" t="s">
        <v>41</v>
      </c>
      <c r="V28" s="39" t="s">
        <v>42</v>
      </c>
      <c r="W28" s="39" t="s">
        <v>42</v>
      </c>
      <c r="X28" s="39" t="s">
        <v>42</v>
      </c>
      <c r="Y28" s="39" t="s">
        <v>40</v>
      </c>
      <c r="Z28" s="39" t="s">
        <v>40</v>
      </c>
      <c r="AA28" s="39" t="s">
        <v>40</v>
      </c>
      <c r="AB28" s="39" t="s">
        <v>40</v>
      </c>
      <c r="AC28" s="39" t="s">
        <v>40</v>
      </c>
      <c r="AD28" s="39" t="s">
        <v>40</v>
      </c>
      <c r="AE28" s="39" t="s">
        <v>40</v>
      </c>
      <c r="AF28" s="39" t="s">
        <v>40</v>
      </c>
      <c r="AG28" s="39" t="s">
        <v>40</v>
      </c>
      <c r="AH28" s="39" t="s">
        <v>40</v>
      </c>
      <c r="AI28" s="39" t="s">
        <v>40</v>
      </c>
      <c r="AJ28" s="39" t="s">
        <v>40</v>
      </c>
      <c r="AK28" s="39" t="s">
        <v>40</v>
      </c>
      <c r="AL28" s="39" t="s">
        <v>40</v>
      </c>
      <c r="AM28" s="39" t="s">
        <v>41</v>
      </c>
      <c r="AN28" s="39" t="s">
        <v>41</v>
      </c>
      <c r="AO28" s="39" t="s">
        <v>41</v>
      </c>
      <c r="AP28" s="39" t="s">
        <v>46</v>
      </c>
      <c r="AQ28" s="39" t="s">
        <v>47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1"/>
      <c r="BC28" s="1"/>
      <c r="BD28" s="1"/>
      <c r="BE28" s="1"/>
      <c r="BF28" s="1"/>
      <c r="BG28" s="4"/>
      <c r="BH28" s="4"/>
      <c r="BI28" s="4"/>
      <c r="BJ28" s="4"/>
      <c r="BK28" s="5"/>
      <c r="BL28" s="4"/>
      <c r="BM28" s="4"/>
    </row>
    <row r="29" ht="12.75" customHeight="1">
      <c r="A29" s="40" t="s">
        <v>48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1"/>
      <c r="AA29" s="1"/>
      <c r="AB29" s="1"/>
      <c r="AC29" s="1"/>
      <c r="AD29" s="1"/>
      <c r="AE29" s="1"/>
      <c r="AF29" s="1"/>
      <c r="AG29" s="1"/>
      <c r="AH29" s="1"/>
      <c r="AI29" s="40" t="s">
        <v>49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29"/>
      <c r="BC29" s="29"/>
      <c r="BD29" s="29"/>
      <c r="BE29" s="29"/>
      <c r="BF29" s="29"/>
      <c r="BH29" s="4"/>
      <c r="BI29" s="4"/>
      <c r="BJ29" s="4"/>
      <c r="BK29" s="5"/>
      <c r="BL29" s="4"/>
      <c r="BM29" s="4"/>
    </row>
    <row r="30" ht="12.75" customHeight="1">
      <c r="A30" s="41" t="s">
        <v>27</v>
      </c>
      <c r="B30" s="42"/>
      <c r="C30" s="43" t="s">
        <v>50</v>
      </c>
      <c r="D30" s="44"/>
      <c r="E30" s="44"/>
      <c r="F30" s="42"/>
      <c r="G30" s="43" t="s">
        <v>51</v>
      </c>
      <c r="H30" s="44"/>
      <c r="I30" s="42"/>
      <c r="J30" s="41" t="s">
        <v>52</v>
      </c>
      <c r="K30" s="44"/>
      <c r="L30" s="42"/>
      <c r="M30" s="43" t="s">
        <v>53</v>
      </c>
      <c r="N30" s="44"/>
      <c r="O30" s="42"/>
      <c r="P30" s="43" t="s">
        <v>54</v>
      </c>
      <c r="Q30" s="44"/>
      <c r="R30" s="44"/>
      <c r="S30" s="42"/>
      <c r="T30" s="41" t="s">
        <v>55</v>
      </c>
      <c r="U30" s="44"/>
      <c r="V30" s="42"/>
      <c r="W30" s="41" t="s">
        <v>56</v>
      </c>
      <c r="X30" s="44"/>
      <c r="Y30" s="42"/>
      <c r="Z30" s="45" t="s">
        <v>57</v>
      </c>
      <c r="AH30" s="46"/>
      <c r="AI30" s="47" t="s">
        <v>58</v>
      </c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3"/>
      <c r="AV30" s="47" t="s">
        <v>59</v>
      </c>
      <c r="AW30" s="32"/>
      <c r="AX30" s="33"/>
      <c r="AY30" s="47" t="s">
        <v>60</v>
      </c>
      <c r="AZ30" s="32"/>
      <c r="BA30" s="33"/>
      <c r="BB30" s="1"/>
      <c r="BC30" s="1"/>
      <c r="BD30" s="1"/>
      <c r="BE30" s="1"/>
      <c r="BF30" s="1"/>
      <c r="BH30" s="4"/>
      <c r="BI30" s="4"/>
      <c r="BJ30" s="4"/>
      <c r="BK30" s="5"/>
      <c r="BL30" s="4"/>
      <c r="BM30" s="4"/>
    </row>
    <row r="31" ht="12.75" customHeight="1">
      <c r="A31" s="48"/>
      <c r="B31" s="49"/>
      <c r="C31" s="48"/>
      <c r="D31" s="50"/>
      <c r="E31" s="50"/>
      <c r="F31" s="49"/>
      <c r="G31" s="48"/>
      <c r="H31" s="50"/>
      <c r="I31" s="49"/>
      <c r="J31" s="48"/>
      <c r="K31" s="50"/>
      <c r="L31" s="49"/>
      <c r="M31" s="48"/>
      <c r="N31" s="50"/>
      <c r="O31" s="49"/>
      <c r="P31" s="48"/>
      <c r="Q31" s="50"/>
      <c r="R31" s="50"/>
      <c r="S31" s="49"/>
      <c r="T31" s="48"/>
      <c r="U31" s="50"/>
      <c r="V31" s="49"/>
      <c r="W31" s="48"/>
      <c r="X31" s="50"/>
      <c r="Y31" s="49"/>
      <c r="Z31" s="51" t="s">
        <v>61</v>
      </c>
      <c r="AH31" s="46"/>
      <c r="AI31" s="52" t="s">
        <v>62</v>
      </c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3"/>
      <c r="AV31" s="47">
        <v>7.0</v>
      </c>
      <c r="AW31" s="32"/>
      <c r="AX31" s="33"/>
      <c r="AY31" s="53">
        <v>3.0</v>
      </c>
      <c r="AZ31" s="32"/>
      <c r="BA31" s="33"/>
      <c r="BB31" s="54"/>
      <c r="BC31" s="54"/>
      <c r="BD31" s="54"/>
      <c r="BE31" s="54"/>
      <c r="BF31" s="54"/>
      <c r="BH31" s="4"/>
      <c r="BI31" s="4"/>
      <c r="BJ31" s="4"/>
      <c r="BK31" s="5"/>
      <c r="BL31" s="4"/>
      <c r="BM31" s="4"/>
    </row>
    <row r="32" ht="12.75" customHeight="1">
      <c r="A32" s="55">
        <v>1.0</v>
      </c>
      <c r="B32" s="33"/>
      <c r="C32" s="56">
        <v>30.0</v>
      </c>
      <c r="D32" s="32"/>
      <c r="E32" s="32"/>
      <c r="F32" s="33"/>
      <c r="G32" s="56">
        <v>7.0</v>
      </c>
      <c r="H32" s="32"/>
      <c r="I32" s="33"/>
      <c r="J32" s="56"/>
      <c r="K32" s="32"/>
      <c r="L32" s="33"/>
      <c r="M32" s="56"/>
      <c r="N32" s="32"/>
      <c r="O32" s="33"/>
      <c r="P32" s="56"/>
      <c r="Q32" s="32"/>
      <c r="R32" s="32"/>
      <c r="S32" s="33"/>
      <c r="T32" s="56">
        <v>15.0</v>
      </c>
      <c r="U32" s="32"/>
      <c r="V32" s="33"/>
      <c r="W32" s="55">
        <f t="shared" ref="W32:W35" si="1">SUM(C32:V32)</f>
        <v>52</v>
      </c>
      <c r="X32" s="32"/>
      <c r="Y32" s="33"/>
      <c r="Z32" s="51" t="s">
        <v>63</v>
      </c>
      <c r="AI32" s="40" t="s">
        <v>64</v>
      </c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29"/>
      <c r="BC32" s="29"/>
      <c r="BD32" s="29"/>
      <c r="BE32" s="29"/>
      <c r="BF32" s="29"/>
      <c r="BG32" s="4"/>
      <c r="BH32" s="4"/>
      <c r="BI32" s="4"/>
      <c r="BJ32" s="4"/>
      <c r="BK32" s="5"/>
      <c r="BL32" s="4"/>
      <c r="BM32" s="4"/>
    </row>
    <row r="33" ht="12.75" customHeight="1">
      <c r="A33" s="55">
        <v>2.0</v>
      </c>
      <c r="B33" s="33"/>
      <c r="C33" s="56">
        <v>32.0</v>
      </c>
      <c r="D33" s="32"/>
      <c r="E33" s="32"/>
      <c r="F33" s="33"/>
      <c r="G33" s="56">
        <v>8.0</v>
      </c>
      <c r="H33" s="32"/>
      <c r="I33" s="33"/>
      <c r="J33" s="56"/>
      <c r="K33" s="32"/>
      <c r="L33" s="33"/>
      <c r="M33" s="56"/>
      <c r="N33" s="32"/>
      <c r="O33" s="33"/>
      <c r="P33" s="56"/>
      <c r="Q33" s="32"/>
      <c r="R33" s="32"/>
      <c r="S33" s="33"/>
      <c r="T33" s="56">
        <v>12.0</v>
      </c>
      <c r="U33" s="32"/>
      <c r="V33" s="33"/>
      <c r="W33" s="55">
        <f t="shared" si="1"/>
        <v>52</v>
      </c>
      <c r="X33" s="32"/>
      <c r="Y33" s="33"/>
      <c r="Z33" s="51" t="s">
        <v>65</v>
      </c>
      <c r="AI33" s="57" t="s">
        <v>66</v>
      </c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2"/>
      <c r="AY33" s="58" t="s">
        <v>59</v>
      </c>
      <c r="AZ33" s="44"/>
      <c r="BA33" s="42"/>
      <c r="BB33" s="1"/>
      <c r="BC33" s="1"/>
      <c r="BD33" s="1"/>
      <c r="BE33" s="1"/>
      <c r="BF33" s="1"/>
      <c r="BG33" s="4"/>
      <c r="BH33" s="4"/>
      <c r="BI33" s="4"/>
      <c r="BJ33" s="4"/>
      <c r="BK33" s="5"/>
      <c r="BL33" s="4"/>
      <c r="BM33" s="4"/>
    </row>
    <row r="34" ht="12.75" customHeight="1">
      <c r="A34" s="55">
        <v>3.0</v>
      </c>
      <c r="B34" s="33"/>
      <c r="C34" s="56">
        <v>32.0</v>
      </c>
      <c r="D34" s="32"/>
      <c r="E34" s="32"/>
      <c r="F34" s="33"/>
      <c r="G34" s="56">
        <v>8.0</v>
      </c>
      <c r="H34" s="32"/>
      <c r="I34" s="33"/>
      <c r="J34" s="56"/>
      <c r="K34" s="32"/>
      <c r="L34" s="33"/>
      <c r="M34" s="56"/>
      <c r="N34" s="32"/>
      <c r="O34" s="33"/>
      <c r="P34" s="56"/>
      <c r="Q34" s="32"/>
      <c r="R34" s="32"/>
      <c r="S34" s="33"/>
      <c r="T34" s="56">
        <v>9.0</v>
      </c>
      <c r="U34" s="32"/>
      <c r="V34" s="33"/>
      <c r="W34" s="55">
        <f t="shared" si="1"/>
        <v>49</v>
      </c>
      <c r="X34" s="32"/>
      <c r="Y34" s="33"/>
      <c r="Z34" s="51" t="s">
        <v>67</v>
      </c>
      <c r="AH34" s="46"/>
      <c r="AI34" s="48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49"/>
      <c r="AY34" s="48"/>
      <c r="AZ34" s="50"/>
      <c r="BA34" s="49"/>
      <c r="BB34" s="1"/>
      <c r="BC34" s="1"/>
      <c r="BD34" s="1"/>
      <c r="BE34" s="1"/>
      <c r="BF34" s="1"/>
      <c r="BG34" s="4"/>
      <c r="BH34" s="4"/>
      <c r="BI34" s="4"/>
      <c r="BJ34" s="4"/>
      <c r="BK34" s="5"/>
      <c r="BL34" s="4"/>
      <c r="BM34" s="4"/>
    </row>
    <row r="35" ht="12.75" customHeight="1">
      <c r="A35" s="55">
        <v>4.0</v>
      </c>
      <c r="B35" s="33"/>
      <c r="C35" s="56">
        <v>30.0</v>
      </c>
      <c r="D35" s="32"/>
      <c r="E35" s="32"/>
      <c r="F35" s="33"/>
      <c r="G35" s="56">
        <v>7.0</v>
      </c>
      <c r="H35" s="32"/>
      <c r="I35" s="33"/>
      <c r="J35" s="56">
        <v>3.0</v>
      </c>
      <c r="K35" s="32"/>
      <c r="L35" s="33"/>
      <c r="M35" s="56">
        <v>1.0</v>
      </c>
      <c r="N35" s="32"/>
      <c r="O35" s="33"/>
      <c r="P35" s="56">
        <v>1.0</v>
      </c>
      <c r="Q35" s="32"/>
      <c r="R35" s="32"/>
      <c r="S35" s="33"/>
      <c r="T35" s="56">
        <v>3.0</v>
      </c>
      <c r="U35" s="32"/>
      <c r="V35" s="33"/>
      <c r="W35" s="55">
        <f t="shared" si="1"/>
        <v>45</v>
      </c>
      <c r="X35" s="32"/>
      <c r="Y35" s="33"/>
      <c r="Z35" s="51" t="s">
        <v>68</v>
      </c>
      <c r="AI35" s="59" t="s">
        <v>69</v>
      </c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3"/>
      <c r="AY35" s="47">
        <v>8.0</v>
      </c>
      <c r="AZ35" s="32"/>
      <c r="BA35" s="33"/>
      <c r="BB35" s="1"/>
      <c r="BC35" s="1"/>
      <c r="BD35" s="1"/>
      <c r="BE35" s="1"/>
      <c r="BF35" s="1"/>
      <c r="BG35" s="4"/>
      <c r="BH35" s="4"/>
      <c r="BI35" s="4"/>
      <c r="BJ35" s="4"/>
      <c r="BK35" s="5"/>
      <c r="BL35" s="4"/>
      <c r="BM35" s="4"/>
    </row>
    <row r="36" ht="14.25" customHeight="1">
      <c r="A36" s="55" t="s">
        <v>56</v>
      </c>
      <c r="B36" s="33"/>
      <c r="C36" s="55">
        <f>SUM(C32:C35)</f>
        <v>124</v>
      </c>
      <c r="D36" s="32"/>
      <c r="E36" s="32"/>
      <c r="F36" s="33"/>
      <c r="G36" s="55">
        <f>SUM(G32:G35)</f>
        <v>30</v>
      </c>
      <c r="H36" s="32"/>
      <c r="I36" s="33"/>
      <c r="J36" s="55">
        <f>SUM(J32:L35)</f>
        <v>3</v>
      </c>
      <c r="K36" s="32"/>
      <c r="L36" s="33"/>
      <c r="M36" s="55">
        <f>SUM(M32:O35)</f>
        <v>1</v>
      </c>
      <c r="N36" s="32"/>
      <c r="O36" s="33"/>
      <c r="P36" s="55">
        <f>SUM(P32:S35)</f>
        <v>1</v>
      </c>
      <c r="Q36" s="32"/>
      <c r="R36" s="32"/>
      <c r="S36" s="33"/>
      <c r="T36" s="55">
        <f>SUM(T32:T35)</f>
        <v>39</v>
      </c>
      <c r="U36" s="32"/>
      <c r="V36" s="33"/>
      <c r="W36" s="55">
        <f>SUM(W32:W35)</f>
        <v>198</v>
      </c>
      <c r="X36" s="32"/>
      <c r="Y36" s="33"/>
      <c r="Z36" s="51" t="s">
        <v>70</v>
      </c>
      <c r="AI36" s="29"/>
      <c r="BB36" s="29"/>
      <c r="BC36" s="29"/>
      <c r="BD36" s="29"/>
      <c r="BE36" s="29"/>
      <c r="BF36" s="29"/>
      <c r="BG36" s="4"/>
      <c r="BH36" s="4"/>
      <c r="BI36" s="4"/>
      <c r="BJ36" s="4"/>
      <c r="BK36" s="5"/>
      <c r="BL36" s="4"/>
      <c r="BM36" s="4"/>
    </row>
    <row r="37" ht="25.5" customHeight="1">
      <c r="A37" s="7"/>
      <c r="B37" s="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20" t="s">
        <v>71</v>
      </c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H37" s="4"/>
      <c r="BI37" s="4"/>
      <c r="BJ37" s="4"/>
      <c r="BK37" s="5"/>
      <c r="BL37" s="4"/>
      <c r="BM37" s="4"/>
    </row>
    <row r="38" ht="25.5" customHeight="1">
      <c r="A38" s="7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29"/>
      <c r="BC38" s="29"/>
      <c r="BD38" s="29"/>
      <c r="BE38" s="29"/>
      <c r="BF38" s="29"/>
      <c r="BG38" s="4"/>
      <c r="BH38" s="4"/>
      <c r="BI38" s="4"/>
      <c r="BJ38" s="4"/>
      <c r="BK38" s="5"/>
      <c r="BL38" s="4"/>
      <c r="BM38" s="4"/>
    </row>
    <row r="39" ht="25.5" customHeight="1">
      <c r="A39" s="7"/>
      <c r="B39" s="7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20"/>
      <c r="AA39" s="20"/>
      <c r="AB39" s="20"/>
      <c r="AC39" s="20"/>
      <c r="AD39" s="20"/>
      <c r="AE39" s="20"/>
      <c r="AF39" s="20"/>
      <c r="AG39" s="20"/>
      <c r="AH39" s="20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H39" s="4"/>
      <c r="BI39" s="4"/>
      <c r="BJ39" s="4"/>
      <c r="BK39" s="5"/>
      <c r="BL39" s="4"/>
      <c r="BM39" s="4"/>
    </row>
    <row r="40" ht="25.5" customHeight="1">
      <c r="A40" s="7"/>
      <c r="B40" s="7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20"/>
      <c r="AA40" s="20"/>
      <c r="AB40" s="20"/>
      <c r="AC40" s="20"/>
      <c r="AD40" s="20"/>
      <c r="AE40" s="20"/>
      <c r="AF40" s="20"/>
      <c r="AG40" s="20"/>
      <c r="AH40" s="20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H40" s="4"/>
      <c r="BI40" s="4"/>
      <c r="BJ40" s="4"/>
      <c r="BK40" s="5"/>
      <c r="BL40" s="4"/>
      <c r="BM40" s="4"/>
    </row>
    <row r="41" ht="25.5" customHeight="1">
      <c r="A41" s="7"/>
      <c r="B41" s="7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20"/>
      <c r="AA41" s="20"/>
      <c r="AB41" s="20"/>
      <c r="AC41" s="20"/>
      <c r="AD41" s="20"/>
      <c r="AE41" s="20"/>
      <c r="AF41" s="20"/>
      <c r="AG41" s="20"/>
      <c r="AH41" s="20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H41" s="4"/>
      <c r="BI41" s="4"/>
      <c r="BJ41" s="4"/>
      <c r="BK41" s="5"/>
      <c r="BL41" s="4"/>
      <c r="BM41" s="4"/>
    </row>
    <row r="42" ht="15.75" customHeight="1">
      <c r="A42" s="62" t="s">
        <v>72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29"/>
      <c r="BC42" s="29"/>
      <c r="BD42" s="29"/>
      <c r="BE42" s="29"/>
      <c r="BF42" s="29"/>
      <c r="BH42" s="4"/>
      <c r="BI42" s="4"/>
      <c r="BJ42" s="4"/>
      <c r="BK42" s="5"/>
      <c r="BL42" s="4"/>
      <c r="BM42" s="4"/>
    </row>
    <row r="43" ht="12.75" customHeight="1">
      <c r="A43" s="63" t="s">
        <v>73</v>
      </c>
      <c r="B43" s="42"/>
      <c r="C43" s="57" t="s">
        <v>74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2"/>
      <c r="R43" s="57" t="s">
        <v>75</v>
      </c>
      <c r="S43" s="44"/>
      <c r="T43" s="44"/>
      <c r="U43" s="44"/>
      <c r="V43" s="44"/>
      <c r="W43" s="44"/>
      <c r="X43" s="44"/>
      <c r="Y43" s="44"/>
      <c r="Z43" s="42"/>
      <c r="AA43" s="63" t="s">
        <v>76</v>
      </c>
      <c r="AB43" s="42"/>
      <c r="AC43" s="57" t="s">
        <v>77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2"/>
      <c r="AP43" s="57" t="s">
        <v>78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2"/>
      <c r="BB43" s="54"/>
      <c r="BC43" s="54"/>
      <c r="BD43" s="54"/>
      <c r="BE43" s="54"/>
      <c r="BF43" s="54"/>
      <c r="BH43" s="4"/>
      <c r="BI43" s="4"/>
      <c r="BJ43" s="4"/>
      <c r="BK43" s="5"/>
      <c r="BL43" s="4"/>
      <c r="BM43" s="4"/>
    </row>
    <row r="44" ht="15.75" customHeight="1">
      <c r="A44" s="64"/>
      <c r="B44" s="46"/>
      <c r="C44" s="64"/>
      <c r="Q44" s="46"/>
      <c r="R44" s="48"/>
      <c r="S44" s="50"/>
      <c r="T44" s="50"/>
      <c r="U44" s="50"/>
      <c r="V44" s="50"/>
      <c r="W44" s="50"/>
      <c r="X44" s="50"/>
      <c r="Y44" s="50"/>
      <c r="Z44" s="49"/>
      <c r="AA44" s="64"/>
      <c r="AB44" s="46"/>
      <c r="AC44" s="48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49"/>
      <c r="AP44" s="48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49"/>
      <c r="BB44" s="54"/>
      <c r="BC44" s="54"/>
      <c r="BD44" s="54"/>
      <c r="BE44" s="54"/>
      <c r="BF44" s="54"/>
      <c r="BH44" s="4"/>
      <c r="BI44" s="4"/>
      <c r="BJ44" s="4"/>
      <c r="BK44" s="5"/>
      <c r="BL44" s="4"/>
      <c r="BM44" s="4"/>
    </row>
    <row r="45" ht="12.75" customHeight="1">
      <c r="A45" s="64"/>
      <c r="B45" s="46"/>
      <c r="C45" s="64"/>
      <c r="Q45" s="46"/>
      <c r="R45" s="65" t="s">
        <v>79</v>
      </c>
      <c r="S45" s="42"/>
      <c r="T45" s="63" t="s">
        <v>80</v>
      </c>
      <c r="U45" s="42"/>
      <c r="V45" s="63" t="s">
        <v>81</v>
      </c>
      <c r="W45" s="42"/>
      <c r="X45" s="43" t="s">
        <v>82</v>
      </c>
      <c r="Y45" s="44"/>
      <c r="Z45" s="42"/>
      <c r="AA45" s="64"/>
      <c r="AB45" s="46"/>
      <c r="AC45" s="63" t="s">
        <v>83</v>
      </c>
      <c r="AD45" s="42"/>
      <c r="AE45" s="53" t="s">
        <v>84</v>
      </c>
      <c r="AF45" s="32"/>
      <c r="AG45" s="32"/>
      <c r="AH45" s="32"/>
      <c r="AI45" s="32"/>
      <c r="AJ45" s="32"/>
      <c r="AK45" s="32"/>
      <c r="AL45" s="32"/>
      <c r="AM45" s="33"/>
      <c r="AN45" s="65" t="s">
        <v>85</v>
      </c>
      <c r="AO45" s="42"/>
      <c r="AP45" s="66" t="s">
        <v>86</v>
      </c>
      <c r="AQ45" s="33"/>
      <c r="AR45" s="66" t="s">
        <v>87</v>
      </c>
      <c r="AS45" s="33"/>
      <c r="AT45" s="66" t="s">
        <v>88</v>
      </c>
      <c r="AU45" s="33"/>
      <c r="AV45" s="66" t="s">
        <v>89</v>
      </c>
      <c r="AW45" s="33"/>
      <c r="AX45" s="66" t="s">
        <v>90</v>
      </c>
      <c r="AY45" s="33"/>
      <c r="AZ45" s="66" t="s">
        <v>91</v>
      </c>
      <c r="BA45" s="33"/>
      <c r="BB45" s="67"/>
      <c r="BC45" s="67"/>
      <c r="BD45" s="67"/>
      <c r="BE45" s="67"/>
      <c r="BF45" s="67"/>
      <c r="BH45" s="4"/>
      <c r="BI45" s="4"/>
      <c r="BJ45" s="4"/>
      <c r="BK45" s="5"/>
      <c r="BL45" s="4"/>
      <c r="BM45" s="4"/>
    </row>
    <row r="46" ht="13.5" customHeight="1">
      <c r="A46" s="64"/>
      <c r="B46" s="46"/>
      <c r="C46" s="64"/>
      <c r="Q46" s="46"/>
      <c r="R46" s="64"/>
      <c r="S46" s="46"/>
      <c r="T46" s="64"/>
      <c r="U46" s="46"/>
      <c r="V46" s="64"/>
      <c r="W46" s="46"/>
      <c r="X46" s="64"/>
      <c r="Z46" s="46"/>
      <c r="AA46" s="64"/>
      <c r="AB46" s="46"/>
      <c r="AC46" s="64"/>
      <c r="AD46" s="46"/>
      <c r="AE46" s="63" t="s">
        <v>92</v>
      </c>
      <c r="AF46" s="42"/>
      <c r="AG46" s="53" t="s">
        <v>93</v>
      </c>
      <c r="AH46" s="32"/>
      <c r="AI46" s="32"/>
      <c r="AJ46" s="32"/>
      <c r="AK46" s="32"/>
      <c r="AL46" s="32"/>
      <c r="AM46" s="33"/>
      <c r="AN46" s="64"/>
      <c r="AO46" s="46"/>
      <c r="AP46" s="53" t="s">
        <v>94</v>
      </c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3"/>
      <c r="BB46" s="54"/>
      <c r="BC46" s="54"/>
      <c r="BD46" s="54"/>
      <c r="BE46" s="54"/>
      <c r="BF46" s="54"/>
      <c r="BH46" s="4"/>
      <c r="BI46" s="4"/>
      <c r="BJ46" s="4"/>
      <c r="BK46" s="5"/>
      <c r="BL46" s="4"/>
      <c r="BM46" s="4"/>
    </row>
    <row r="47" ht="12.75" customHeight="1">
      <c r="A47" s="64"/>
      <c r="B47" s="46"/>
      <c r="C47" s="64"/>
      <c r="Q47" s="46"/>
      <c r="R47" s="64"/>
      <c r="S47" s="46"/>
      <c r="T47" s="64"/>
      <c r="U47" s="46"/>
      <c r="V47" s="64"/>
      <c r="W47" s="46"/>
      <c r="X47" s="64"/>
      <c r="Z47" s="46"/>
      <c r="AA47" s="64"/>
      <c r="AB47" s="46"/>
      <c r="AC47" s="64"/>
      <c r="AD47" s="46"/>
      <c r="AE47" s="64"/>
      <c r="AF47" s="46"/>
      <c r="AG47" s="63" t="s">
        <v>95</v>
      </c>
      <c r="AH47" s="42"/>
      <c r="AI47" s="63" t="s">
        <v>96</v>
      </c>
      <c r="AJ47" s="42"/>
      <c r="AK47" s="63" t="s">
        <v>97</v>
      </c>
      <c r="AL47" s="42"/>
      <c r="AM47" s="68" t="s">
        <v>98</v>
      </c>
      <c r="AN47" s="64"/>
      <c r="AO47" s="46"/>
      <c r="AP47" s="69">
        <v>1.0</v>
      </c>
      <c r="AQ47" s="69">
        <v>2.0</v>
      </c>
      <c r="AR47" s="69">
        <v>3.0</v>
      </c>
      <c r="AS47" s="69">
        <v>4.0</v>
      </c>
      <c r="AT47" s="69">
        <v>5.0</v>
      </c>
      <c r="AU47" s="69">
        <v>6.0</v>
      </c>
      <c r="AV47" s="69">
        <v>7.0</v>
      </c>
      <c r="AW47" s="69">
        <v>8.0</v>
      </c>
      <c r="AX47" s="69">
        <v>9.0</v>
      </c>
      <c r="AY47" s="69">
        <v>10.0</v>
      </c>
      <c r="AZ47" s="69">
        <v>11.0</v>
      </c>
      <c r="BA47" s="69">
        <v>12.0</v>
      </c>
      <c r="BB47" s="67"/>
      <c r="BC47" s="67"/>
      <c r="BD47" s="67"/>
      <c r="BE47" s="67"/>
      <c r="BF47" s="67"/>
      <c r="BH47" s="4"/>
      <c r="BI47" s="4"/>
      <c r="BJ47" s="4"/>
      <c r="BK47" s="5"/>
      <c r="BL47" s="4"/>
      <c r="BM47" s="4"/>
    </row>
    <row r="48" ht="14.25" customHeight="1">
      <c r="A48" s="64"/>
      <c r="B48" s="46"/>
      <c r="C48" s="64"/>
      <c r="Q48" s="46"/>
      <c r="R48" s="64"/>
      <c r="S48" s="46"/>
      <c r="T48" s="64"/>
      <c r="U48" s="46"/>
      <c r="V48" s="64"/>
      <c r="W48" s="46"/>
      <c r="X48" s="70" t="s">
        <v>99</v>
      </c>
      <c r="Y48" s="71" t="s">
        <v>100</v>
      </c>
      <c r="Z48" s="70" t="s">
        <v>101</v>
      </c>
      <c r="AA48" s="64"/>
      <c r="AB48" s="46"/>
      <c r="AC48" s="64"/>
      <c r="AD48" s="46"/>
      <c r="AE48" s="64"/>
      <c r="AF48" s="46"/>
      <c r="AG48" s="64"/>
      <c r="AH48" s="46"/>
      <c r="AI48" s="64"/>
      <c r="AJ48" s="46"/>
      <c r="AK48" s="64"/>
      <c r="AL48" s="46"/>
      <c r="AM48" s="72"/>
      <c r="AN48" s="64"/>
      <c r="AO48" s="46"/>
      <c r="AP48" s="53" t="s">
        <v>102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3"/>
      <c r="BB48" s="54"/>
      <c r="BC48" s="54"/>
      <c r="BD48" s="54"/>
      <c r="BE48" s="54"/>
      <c r="BF48" s="54"/>
      <c r="BH48" s="4"/>
      <c r="BI48" s="4"/>
      <c r="BJ48" s="4"/>
      <c r="BK48" s="5"/>
      <c r="BL48" s="4"/>
      <c r="BM48" s="4"/>
    </row>
    <row r="49" ht="41.25" customHeight="1">
      <c r="A49" s="48"/>
      <c r="B49" s="49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9"/>
      <c r="R49" s="48"/>
      <c r="S49" s="49"/>
      <c r="T49" s="48"/>
      <c r="U49" s="49"/>
      <c r="V49" s="48"/>
      <c r="W49" s="49"/>
      <c r="X49" s="35"/>
      <c r="Y49" s="35"/>
      <c r="Z49" s="35"/>
      <c r="AA49" s="48"/>
      <c r="AB49" s="49"/>
      <c r="AC49" s="48"/>
      <c r="AD49" s="49"/>
      <c r="AE49" s="48"/>
      <c r="AF49" s="49"/>
      <c r="AG49" s="48"/>
      <c r="AH49" s="49"/>
      <c r="AI49" s="48"/>
      <c r="AJ49" s="49"/>
      <c r="AK49" s="48"/>
      <c r="AL49" s="49"/>
      <c r="AM49" s="35"/>
      <c r="AN49" s="48"/>
      <c r="AO49" s="49"/>
      <c r="AP49" s="69">
        <v>14.0</v>
      </c>
      <c r="AQ49" s="69">
        <v>16.0</v>
      </c>
      <c r="AR49" s="69">
        <v>16.0</v>
      </c>
      <c r="AS49" s="69">
        <v>16.0</v>
      </c>
      <c r="AT49" s="69">
        <v>16.0</v>
      </c>
      <c r="AU49" s="69">
        <v>16.0</v>
      </c>
      <c r="AV49" s="69">
        <v>16.0</v>
      </c>
      <c r="AW49" s="69">
        <v>14.0</v>
      </c>
      <c r="AX49" s="69"/>
      <c r="AY49" s="69"/>
      <c r="AZ49" s="73"/>
      <c r="BA49" s="73"/>
      <c r="BB49" s="54"/>
      <c r="BC49" s="57" t="s">
        <v>103</v>
      </c>
      <c r="BD49" s="44"/>
      <c r="BE49" s="44"/>
      <c r="BF49" s="44"/>
      <c r="BG49" s="44"/>
      <c r="BH49" s="44"/>
      <c r="BI49" s="44"/>
      <c r="BJ49" s="42"/>
      <c r="BK49" s="5"/>
      <c r="BL49" s="4"/>
      <c r="BM49" s="4"/>
    </row>
    <row r="50" ht="15.0" customHeight="1">
      <c r="A50" s="74" t="s">
        <v>104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29"/>
      <c r="BC50" s="75">
        <v>1.0</v>
      </c>
      <c r="BD50" s="76"/>
      <c r="BE50" s="75">
        <v>2.0</v>
      </c>
      <c r="BF50" s="76"/>
      <c r="BG50" s="77">
        <v>3.0</v>
      </c>
      <c r="BH50" s="76"/>
      <c r="BI50" s="77">
        <v>4.0</v>
      </c>
      <c r="BJ50" s="76"/>
      <c r="BK50" s="5"/>
      <c r="BL50" s="4"/>
      <c r="BM50" s="4"/>
    </row>
    <row r="51" ht="12.75" customHeight="1">
      <c r="A51" s="78" t="s">
        <v>105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79"/>
      <c r="BC51" s="80">
        <v>1.0</v>
      </c>
      <c r="BD51" s="81">
        <v>2.0</v>
      </c>
      <c r="BE51" s="80">
        <v>3.0</v>
      </c>
      <c r="BF51" s="81">
        <v>4.0</v>
      </c>
      <c r="BG51" s="80">
        <v>5.0</v>
      </c>
      <c r="BH51" s="81">
        <v>6.0</v>
      </c>
      <c r="BI51" s="80">
        <v>7.0</v>
      </c>
      <c r="BJ51" s="81">
        <v>8.0</v>
      </c>
      <c r="BK51" s="5"/>
      <c r="BL51" s="4"/>
      <c r="BM51" s="4"/>
    </row>
    <row r="52" ht="12.75" customHeight="1">
      <c r="A52" s="82">
        <v>1.0</v>
      </c>
      <c r="B52" s="33"/>
      <c r="C52" s="83" t="s">
        <v>106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84" t="s">
        <v>107</v>
      </c>
      <c r="S52" s="33"/>
      <c r="T52" s="84"/>
      <c r="U52" s="33"/>
      <c r="V52" s="84" t="s">
        <v>108</v>
      </c>
      <c r="W52" s="33"/>
      <c r="X52" s="85"/>
      <c r="Y52" s="85"/>
      <c r="Z52" s="85"/>
      <c r="AA52" s="86">
        <v>3.0</v>
      </c>
      <c r="AB52" s="33"/>
      <c r="AC52" s="86">
        <f t="shared" ref="AC52:AC57" si="2">AA52*30</f>
        <v>90</v>
      </c>
      <c r="AD52" s="33"/>
      <c r="AE52" s="86">
        <f t="shared" ref="AE52:AE57" si="3">AG52+AI52+AK52+AM52</f>
        <v>48</v>
      </c>
      <c r="AF52" s="33"/>
      <c r="AG52" s="86">
        <v>32.0</v>
      </c>
      <c r="AH52" s="33"/>
      <c r="AI52" s="86"/>
      <c r="AJ52" s="33"/>
      <c r="AK52" s="86"/>
      <c r="AL52" s="33"/>
      <c r="AM52" s="87">
        <v>16.0</v>
      </c>
      <c r="AN52" s="86">
        <f t="shared" ref="AN52:AN57" si="4">AC52-AE52</f>
        <v>42</v>
      </c>
      <c r="AO52" s="33"/>
      <c r="AP52" s="87">
        <v>3.0</v>
      </c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54"/>
      <c r="BC52" s="88">
        <v>3.0</v>
      </c>
      <c r="BD52" s="89"/>
      <c r="BE52" s="88"/>
      <c r="BF52" s="89"/>
      <c r="BG52" s="90"/>
      <c r="BH52" s="91"/>
      <c r="BI52" s="90"/>
      <c r="BJ52" s="91"/>
      <c r="BK52" s="92">
        <f t="shared" ref="BK52:BK57" si="5">AE52/AC52</f>
        <v>0.5333333333</v>
      </c>
      <c r="BL52" s="4"/>
      <c r="BM52" s="4"/>
    </row>
    <row r="53" ht="12.75" customHeight="1">
      <c r="A53" s="82">
        <v>2.0</v>
      </c>
      <c r="B53" s="33"/>
      <c r="C53" s="83" t="s">
        <v>109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84" t="s">
        <v>110</v>
      </c>
      <c r="S53" s="33"/>
      <c r="T53" s="84"/>
      <c r="U53" s="33"/>
      <c r="V53" s="84" t="s">
        <v>111</v>
      </c>
      <c r="W53" s="33"/>
      <c r="X53" s="85"/>
      <c r="Y53" s="85"/>
      <c r="Z53" s="85"/>
      <c r="AA53" s="86">
        <v>3.0</v>
      </c>
      <c r="AB53" s="33"/>
      <c r="AC53" s="86">
        <f t="shared" si="2"/>
        <v>90</v>
      </c>
      <c r="AD53" s="33"/>
      <c r="AE53" s="86">
        <f t="shared" si="3"/>
        <v>48</v>
      </c>
      <c r="AF53" s="33"/>
      <c r="AG53" s="86">
        <v>32.0</v>
      </c>
      <c r="AH53" s="33"/>
      <c r="AI53" s="86"/>
      <c r="AJ53" s="33"/>
      <c r="AK53" s="86">
        <v>16.0</v>
      </c>
      <c r="AL53" s="33"/>
      <c r="AM53" s="87"/>
      <c r="AN53" s="86">
        <f t="shared" si="4"/>
        <v>42</v>
      </c>
      <c r="AO53" s="33"/>
      <c r="AP53" s="87"/>
      <c r="AQ53" s="87"/>
      <c r="AR53" s="87"/>
      <c r="AS53" s="87">
        <v>3.0</v>
      </c>
      <c r="AT53" s="87"/>
      <c r="AU53" s="87"/>
      <c r="AV53" s="87"/>
      <c r="AW53" s="87"/>
      <c r="AX53" s="87"/>
      <c r="AY53" s="87"/>
      <c r="AZ53" s="87"/>
      <c r="BA53" s="87"/>
      <c r="BB53" s="54"/>
      <c r="BC53" s="93"/>
      <c r="BD53" s="94"/>
      <c r="BE53" s="93"/>
      <c r="BF53" s="94">
        <v>3.0</v>
      </c>
      <c r="BG53" s="95"/>
      <c r="BH53" s="96"/>
      <c r="BI53" s="95"/>
      <c r="BJ53" s="96"/>
      <c r="BK53" s="92">
        <f t="shared" si="5"/>
        <v>0.5333333333</v>
      </c>
      <c r="BL53" s="4"/>
      <c r="BM53" s="4"/>
    </row>
    <row r="54" ht="13.5" customHeight="1">
      <c r="A54" s="82">
        <v>3.0</v>
      </c>
      <c r="B54" s="33"/>
      <c r="C54" s="83" t="s">
        <v>112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  <c r="R54" s="84" t="s">
        <v>113</v>
      </c>
      <c r="S54" s="33"/>
      <c r="T54" s="84" t="s">
        <v>114</v>
      </c>
      <c r="U54" s="33"/>
      <c r="V54" s="84" t="s">
        <v>115</v>
      </c>
      <c r="W54" s="33"/>
      <c r="X54" s="85"/>
      <c r="Y54" s="85"/>
      <c r="Z54" s="85"/>
      <c r="AA54" s="97">
        <v>9.0</v>
      </c>
      <c r="AB54" s="33"/>
      <c r="AC54" s="86">
        <f t="shared" si="2"/>
        <v>270</v>
      </c>
      <c r="AD54" s="33"/>
      <c r="AE54" s="86">
        <f t="shared" si="3"/>
        <v>96</v>
      </c>
      <c r="AF54" s="33"/>
      <c r="AG54" s="86"/>
      <c r="AH54" s="33"/>
      <c r="AI54" s="86"/>
      <c r="AJ54" s="33"/>
      <c r="AK54" s="86">
        <v>96.0</v>
      </c>
      <c r="AL54" s="33"/>
      <c r="AM54" s="87"/>
      <c r="AN54" s="86">
        <f t="shared" si="4"/>
        <v>174</v>
      </c>
      <c r="AO54" s="33"/>
      <c r="AP54" s="87">
        <v>2.0</v>
      </c>
      <c r="AQ54" s="87">
        <v>1.0</v>
      </c>
      <c r="AR54" s="87">
        <v>2.0</v>
      </c>
      <c r="AS54" s="87">
        <v>1.0</v>
      </c>
      <c r="AT54" s="87"/>
      <c r="AU54" s="87"/>
      <c r="AV54" s="87"/>
      <c r="AW54" s="87"/>
      <c r="AX54" s="87"/>
      <c r="AY54" s="87"/>
      <c r="AZ54" s="87"/>
      <c r="BA54" s="87"/>
      <c r="BB54" s="54"/>
      <c r="BC54" s="93">
        <v>2.0</v>
      </c>
      <c r="BD54" s="94">
        <v>1.0</v>
      </c>
      <c r="BE54" s="93">
        <v>2.0</v>
      </c>
      <c r="BF54" s="94">
        <v>1.0</v>
      </c>
      <c r="BG54" s="95"/>
      <c r="BH54" s="96"/>
      <c r="BI54" s="95"/>
      <c r="BJ54" s="96"/>
      <c r="BK54" s="92">
        <f t="shared" si="5"/>
        <v>0.3555555556</v>
      </c>
      <c r="BL54" s="4"/>
      <c r="BM54" s="4"/>
    </row>
    <row r="55" ht="12.75" customHeight="1">
      <c r="A55" s="82">
        <v>4.0</v>
      </c>
      <c r="B55" s="33"/>
      <c r="C55" s="83" t="s">
        <v>116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  <c r="R55" s="84"/>
      <c r="S55" s="33"/>
      <c r="T55" s="84" t="s">
        <v>117</v>
      </c>
      <c r="U55" s="33"/>
      <c r="V55" s="84" t="s">
        <v>118</v>
      </c>
      <c r="W55" s="33"/>
      <c r="X55" s="85"/>
      <c r="Y55" s="85"/>
      <c r="Z55" s="85"/>
      <c r="AA55" s="97">
        <v>6.0</v>
      </c>
      <c r="AB55" s="33"/>
      <c r="AC55" s="86">
        <f t="shared" si="2"/>
        <v>180</v>
      </c>
      <c r="AD55" s="33"/>
      <c r="AE55" s="86">
        <f t="shared" si="3"/>
        <v>48</v>
      </c>
      <c r="AF55" s="33"/>
      <c r="AG55" s="86"/>
      <c r="AH55" s="33"/>
      <c r="AI55" s="86"/>
      <c r="AJ55" s="33"/>
      <c r="AK55" s="86">
        <v>48.0</v>
      </c>
      <c r="AL55" s="33"/>
      <c r="AM55" s="87"/>
      <c r="AN55" s="86">
        <f t="shared" si="4"/>
        <v>132</v>
      </c>
      <c r="AO55" s="33"/>
      <c r="AP55" s="87"/>
      <c r="AQ55" s="87"/>
      <c r="AR55" s="87"/>
      <c r="AS55" s="87"/>
      <c r="AT55" s="87">
        <v>2.0</v>
      </c>
      <c r="AU55" s="87">
        <v>1.0</v>
      </c>
      <c r="AV55" s="87"/>
      <c r="AW55" s="87"/>
      <c r="AX55" s="87"/>
      <c r="AY55" s="87"/>
      <c r="AZ55" s="87"/>
      <c r="BA55" s="87"/>
      <c r="BB55" s="54"/>
      <c r="BC55" s="93"/>
      <c r="BD55" s="94"/>
      <c r="BE55" s="93"/>
      <c r="BF55" s="94"/>
      <c r="BG55" s="95">
        <v>2.0</v>
      </c>
      <c r="BH55" s="96">
        <v>1.0</v>
      </c>
      <c r="BI55" s="95"/>
      <c r="BJ55" s="96"/>
      <c r="BK55" s="92">
        <f t="shared" si="5"/>
        <v>0.2666666667</v>
      </c>
      <c r="BL55" s="4"/>
      <c r="BM55" s="4"/>
    </row>
    <row r="56" ht="12.75" customHeight="1">
      <c r="A56" s="82">
        <v>5.0</v>
      </c>
      <c r="B56" s="33"/>
      <c r="C56" s="98" t="s">
        <v>119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  <c r="R56" s="84"/>
      <c r="S56" s="33"/>
      <c r="T56" s="84" t="s">
        <v>107</v>
      </c>
      <c r="U56" s="33"/>
      <c r="V56" s="84" t="s">
        <v>120</v>
      </c>
      <c r="W56" s="33"/>
      <c r="X56" s="85"/>
      <c r="Y56" s="85"/>
      <c r="Z56" s="85"/>
      <c r="AA56" s="97">
        <v>4.0</v>
      </c>
      <c r="AB56" s="33"/>
      <c r="AC56" s="86">
        <f t="shared" si="2"/>
        <v>120</v>
      </c>
      <c r="AD56" s="33"/>
      <c r="AE56" s="86">
        <f t="shared" si="3"/>
        <v>32</v>
      </c>
      <c r="AF56" s="33"/>
      <c r="AG56" s="86"/>
      <c r="AH56" s="33"/>
      <c r="AI56" s="86"/>
      <c r="AJ56" s="33"/>
      <c r="AK56" s="86">
        <v>32.0</v>
      </c>
      <c r="AL56" s="33"/>
      <c r="AM56" s="87"/>
      <c r="AN56" s="86">
        <f t="shared" si="4"/>
        <v>88</v>
      </c>
      <c r="AO56" s="33"/>
      <c r="AP56" s="87">
        <v>2.0</v>
      </c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54"/>
      <c r="BC56" s="93">
        <v>3.0</v>
      </c>
      <c r="BD56" s="94"/>
      <c r="BE56" s="93"/>
      <c r="BF56" s="94"/>
      <c r="BG56" s="95"/>
      <c r="BH56" s="96"/>
      <c r="BI56" s="95"/>
      <c r="BJ56" s="96"/>
      <c r="BK56" s="92">
        <f t="shared" si="5"/>
        <v>0.2666666667</v>
      </c>
      <c r="BL56" s="4"/>
      <c r="BM56" s="4"/>
    </row>
    <row r="57" ht="12.75" customHeight="1">
      <c r="A57" s="82">
        <v>6.0</v>
      </c>
      <c r="B57" s="33"/>
      <c r="C57" s="83" t="s">
        <v>121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  <c r="R57" s="84"/>
      <c r="S57" s="33"/>
      <c r="T57" s="99" t="s">
        <v>107</v>
      </c>
      <c r="U57" s="33"/>
      <c r="V57" s="84" t="s">
        <v>122</v>
      </c>
      <c r="W57" s="33"/>
      <c r="X57" s="85"/>
      <c r="Y57" s="85"/>
      <c r="Z57" s="85"/>
      <c r="AA57" s="97">
        <v>3.0</v>
      </c>
      <c r="AB57" s="33"/>
      <c r="AC57" s="86">
        <f t="shared" si="2"/>
        <v>90</v>
      </c>
      <c r="AD57" s="33"/>
      <c r="AE57" s="86">
        <f t="shared" si="3"/>
        <v>64</v>
      </c>
      <c r="AF57" s="33"/>
      <c r="AG57" s="86">
        <v>16.0</v>
      </c>
      <c r="AH57" s="33"/>
      <c r="AI57" s="86"/>
      <c r="AJ57" s="33"/>
      <c r="AK57" s="86">
        <v>48.0</v>
      </c>
      <c r="AL57" s="33"/>
      <c r="AM57" s="87"/>
      <c r="AN57" s="86">
        <f t="shared" si="4"/>
        <v>26</v>
      </c>
      <c r="AO57" s="33"/>
      <c r="AP57" s="87"/>
      <c r="AQ57" s="87">
        <v>4.0</v>
      </c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54"/>
      <c r="BC57" s="93"/>
      <c r="BD57" s="94">
        <v>4.0</v>
      </c>
      <c r="BE57" s="93"/>
      <c r="BF57" s="94"/>
      <c r="BG57" s="95"/>
      <c r="BH57" s="96"/>
      <c r="BI57" s="95"/>
      <c r="BJ57" s="96"/>
      <c r="BK57" s="92">
        <f t="shared" si="5"/>
        <v>0.7111111111</v>
      </c>
      <c r="BL57" s="4"/>
      <c r="BM57" s="4"/>
    </row>
    <row r="58" ht="12.75" customHeight="1">
      <c r="A58" s="100" t="s">
        <v>123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/>
      <c r="R58" s="101">
        <v>4.0</v>
      </c>
      <c r="S58" s="33"/>
      <c r="T58" s="101">
        <v>6.0</v>
      </c>
      <c r="U58" s="33"/>
      <c r="V58" s="101">
        <v>9.0</v>
      </c>
      <c r="W58" s="33"/>
      <c r="X58" s="102">
        <v>0.0</v>
      </c>
      <c r="Y58" s="102">
        <v>0.0</v>
      </c>
      <c r="Z58" s="102">
        <v>0.0</v>
      </c>
      <c r="AA58" s="100">
        <f>SUM(AA52:AB57)</f>
        <v>28</v>
      </c>
      <c r="AB58" s="33"/>
      <c r="AC58" s="100">
        <f>SUM(AC52:AD57)</f>
        <v>840</v>
      </c>
      <c r="AD58" s="33"/>
      <c r="AE58" s="100">
        <f>SUM(AE52:AF57)</f>
        <v>336</v>
      </c>
      <c r="AF58" s="33"/>
      <c r="AG58" s="100">
        <f>SUM(AG52:AH57)</f>
        <v>80</v>
      </c>
      <c r="AH58" s="33"/>
      <c r="AI58" s="100">
        <f>SUM(AI52:AJ57)</f>
        <v>0</v>
      </c>
      <c r="AJ58" s="33"/>
      <c r="AK58" s="100">
        <f>SUM(AK52:AL57)</f>
        <v>240</v>
      </c>
      <c r="AL58" s="33"/>
      <c r="AM58" s="103">
        <f>SUM(AM52:AM57)</f>
        <v>16</v>
      </c>
      <c r="AN58" s="100">
        <f>SUM(AN52:AO57)</f>
        <v>504</v>
      </c>
      <c r="AO58" s="33"/>
      <c r="AP58" s="103">
        <f t="shared" ref="AP58:AU58" si="6">SUM(AP52:AP57)</f>
        <v>7</v>
      </c>
      <c r="AQ58" s="103">
        <f t="shared" si="6"/>
        <v>5</v>
      </c>
      <c r="AR58" s="103">
        <f t="shared" si="6"/>
        <v>2</v>
      </c>
      <c r="AS58" s="103">
        <f t="shared" si="6"/>
        <v>4</v>
      </c>
      <c r="AT58" s="103">
        <f t="shared" si="6"/>
        <v>2</v>
      </c>
      <c r="AU58" s="103">
        <f t="shared" si="6"/>
        <v>1</v>
      </c>
      <c r="AV58" s="103"/>
      <c r="AW58" s="103"/>
      <c r="AX58" s="103"/>
      <c r="AY58" s="103"/>
      <c r="AZ58" s="104"/>
      <c r="BA58" s="104"/>
      <c r="BB58" s="105"/>
      <c r="BC58" s="106"/>
      <c r="BD58" s="107"/>
      <c r="BE58" s="106"/>
      <c r="BF58" s="107"/>
      <c r="BG58" s="108"/>
      <c r="BH58" s="109"/>
      <c r="BI58" s="108"/>
      <c r="BJ58" s="109"/>
      <c r="BK58" s="5"/>
      <c r="BL58" s="4"/>
      <c r="BM58" s="4"/>
    </row>
    <row r="59" ht="12.75" customHeight="1">
      <c r="A59" s="110" t="s">
        <v>124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79"/>
      <c r="BC59" s="111"/>
      <c r="BD59" s="112"/>
      <c r="BE59" s="111"/>
      <c r="BF59" s="112"/>
      <c r="BG59" s="108"/>
      <c r="BH59" s="109"/>
      <c r="BI59" s="108"/>
      <c r="BJ59" s="109"/>
      <c r="BK59" s="5"/>
      <c r="BL59" s="4"/>
      <c r="BM59" s="4"/>
    </row>
    <row r="60" ht="17.25" customHeight="1">
      <c r="A60" s="113">
        <v>7.0</v>
      </c>
      <c r="B60" s="42"/>
      <c r="C60" s="83" t="s">
        <v>125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114">
        <v>2.0</v>
      </c>
      <c r="T60" s="99" t="s">
        <v>107</v>
      </c>
      <c r="U60" s="33"/>
      <c r="V60" s="84" t="s">
        <v>126</v>
      </c>
      <c r="W60" s="33"/>
      <c r="X60" s="115"/>
      <c r="Y60" s="115" t="s">
        <v>127</v>
      </c>
      <c r="Z60" s="85"/>
      <c r="AA60" s="97">
        <v>12.0</v>
      </c>
      <c r="AB60" s="33"/>
      <c r="AC60" s="86">
        <f t="shared" ref="AC60:AC81" si="7">AA60*30</f>
        <v>360</v>
      </c>
      <c r="AD60" s="33"/>
      <c r="AE60" s="86">
        <f t="shared" ref="AE60:AE80" si="8">AG60+AI60+AK60+AM60</f>
        <v>256</v>
      </c>
      <c r="AF60" s="33"/>
      <c r="AG60" s="116">
        <v>128.0</v>
      </c>
      <c r="AH60" s="33"/>
      <c r="AI60" s="86"/>
      <c r="AJ60" s="33"/>
      <c r="AK60" s="86">
        <v>128.0</v>
      </c>
      <c r="AL60" s="33"/>
      <c r="AM60" s="87"/>
      <c r="AN60" s="86">
        <f t="shared" ref="AN60:AN81" si="9">AC60-AE60</f>
        <v>104</v>
      </c>
      <c r="AO60" s="33"/>
      <c r="AP60" s="87">
        <v>9.0</v>
      </c>
      <c r="AQ60" s="87">
        <v>9.0</v>
      </c>
      <c r="AR60" s="87"/>
      <c r="AS60" s="87"/>
      <c r="AT60" s="87"/>
      <c r="AU60" s="87"/>
      <c r="AV60" s="87"/>
      <c r="AW60" s="87"/>
      <c r="AX60" s="73"/>
      <c r="AY60" s="73"/>
      <c r="AZ60" s="73"/>
      <c r="BA60" s="73"/>
      <c r="BB60" s="54"/>
      <c r="BC60" s="93">
        <v>9.0</v>
      </c>
      <c r="BD60" s="94">
        <v>9.0</v>
      </c>
      <c r="BE60" s="93"/>
      <c r="BF60" s="94"/>
      <c r="BG60" s="117"/>
      <c r="BH60" s="118"/>
      <c r="BI60" s="117"/>
      <c r="BJ60" s="118"/>
      <c r="BK60" s="92">
        <f t="shared" ref="BK60:BK73" si="10">AE60/AC60</f>
        <v>0.7111111111</v>
      </c>
      <c r="BL60" s="119"/>
      <c r="BM60" s="119"/>
    </row>
    <row r="61" ht="15.0" customHeight="1">
      <c r="A61" s="64"/>
      <c r="B61" s="46"/>
      <c r="C61" s="83" t="s">
        <v>128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  <c r="R61" s="120" t="s">
        <v>107</v>
      </c>
      <c r="S61" s="33"/>
      <c r="T61" s="84"/>
      <c r="U61" s="33"/>
      <c r="V61" s="84" t="s">
        <v>129</v>
      </c>
      <c r="W61" s="33"/>
      <c r="X61" s="115"/>
      <c r="Y61" s="85" t="s">
        <v>130</v>
      </c>
      <c r="Z61" s="85"/>
      <c r="AA61" s="86">
        <v>5.0</v>
      </c>
      <c r="AB61" s="33"/>
      <c r="AC61" s="86">
        <f t="shared" si="7"/>
        <v>150</v>
      </c>
      <c r="AD61" s="33"/>
      <c r="AE61" s="86">
        <f t="shared" si="8"/>
        <v>64</v>
      </c>
      <c r="AF61" s="33"/>
      <c r="AG61" s="86">
        <v>32.0</v>
      </c>
      <c r="AH61" s="33"/>
      <c r="AI61" s="86"/>
      <c r="AJ61" s="33"/>
      <c r="AK61" s="86">
        <v>32.0</v>
      </c>
      <c r="AL61" s="33"/>
      <c r="AM61" s="87"/>
      <c r="AN61" s="86">
        <f t="shared" si="9"/>
        <v>86</v>
      </c>
      <c r="AO61" s="33"/>
      <c r="AP61" s="87">
        <v>4.0</v>
      </c>
      <c r="AQ61" s="87"/>
      <c r="AR61" s="87"/>
      <c r="AS61" s="87"/>
      <c r="AT61" s="87"/>
      <c r="AU61" s="87"/>
      <c r="AV61" s="87"/>
      <c r="AW61" s="87"/>
      <c r="AX61" s="73"/>
      <c r="AY61" s="73"/>
      <c r="AZ61" s="73"/>
      <c r="BA61" s="73"/>
      <c r="BB61" s="54"/>
      <c r="BC61" s="93">
        <v>5.0</v>
      </c>
      <c r="BD61" s="94"/>
      <c r="BE61" s="93"/>
      <c r="BF61" s="94"/>
      <c r="BG61" s="117"/>
      <c r="BH61" s="118"/>
      <c r="BI61" s="117"/>
      <c r="BJ61" s="118"/>
      <c r="BK61" s="92">
        <f t="shared" si="10"/>
        <v>0.4266666667</v>
      </c>
      <c r="BL61" s="119"/>
      <c r="BM61" s="119"/>
    </row>
    <row r="62" ht="15.0" customHeight="1">
      <c r="A62" s="64"/>
      <c r="B62" s="46"/>
      <c r="C62" s="83" t="s">
        <v>131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99" t="s">
        <v>132</v>
      </c>
      <c r="S62" s="33"/>
      <c r="T62" s="84"/>
      <c r="U62" s="33"/>
      <c r="V62" s="84" t="s">
        <v>133</v>
      </c>
      <c r="W62" s="33"/>
      <c r="X62" s="115"/>
      <c r="Y62" s="85" t="s">
        <v>134</v>
      </c>
      <c r="Z62" s="85"/>
      <c r="AA62" s="86">
        <v>7.0</v>
      </c>
      <c r="AB62" s="33"/>
      <c r="AC62" s="86">
        <f t="shared" si="7"/>
        <v>210</v>
      </c>
      <c r="AD62" s="33"/>
      <c r="AE62" s="86">
        <f t="shared" si="8"/>
        <v>112</v>
      </c>
      <c r="AF62" s="33"/>
      <c r="AG62" s="86">
        <v>64.0</v>
      </c>
      <c r="AH62" s="33"/>
      <c r="AI62" s="86"/>
      <c r="AJ62" s="33"/>
      <c r="AK62" s="86">
        <v>48.0</v>
      </c>
      <c r="AL62" s="33"/>
      <c r="AM62" s="87"/>
      <c r="AN62" s="86">
        <f t="shared" si="9"/>
        <v>98</v>
      </c>
      <c r="AO62" s="33"/>
      <c r="AP62" s="87"/>
      <c r="AQ62" s="87">
        <v>4.0</v>
      </c>
      <c r="AR62" s="87">
        <v>3.0</v>
      </c>
      <c r="AS62" s="87"/>
      <c r="AT62" s="87"/>
      <c r="AU62" s="87"/>
      <c r="AV62" s="87"/>
      <c r="AW62" s="87"/>
      <c r="AX62" s="73"/>
      <c r="AY62" s="73"/>
      <c r="AZ62" s="73"/>
      <c r="BA62" s="73"/>
      <c r="BB62" s="54"/>
      <c r="BC62" s="93"/>
      <c r="BD62" s="94">
        <v>4.0</v>
      </c>
      <c r="BE62" s="93">
        <v>3.0</v>
      </c>
      <c r="BF62" s="94"/>
      <c r="BG62" s="117"/>
      <c r="BH62" s="118"/>
      <c r="BI62" s="117"/>
      <c r="BJ62" s="118"/>
      <c r="BK62" s="92">
        <f t="shared" si="10"/>
        <v>0.5333333333</v>
      </c>
      <c r="BL62" s="119"/>
      <c r="BM62" s="119"/>
    </row>
    <row r="63" ht="15.0" customHeight="1">
      <c r="A63" s="48"/>
      <c r="B63" s="49"/>
      <c r="C63" s="83" t="s">
        <v>135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  <c r="R63" s="99" t="s">
        <v>132</v>
      </c>
      <c r="S63" s="33"/>
      <c r="T63" s="84"/>
      <c r="U63" s="33"/>
      <c r="V63" s="84" t="s">
        <v>136</v>
      </c>
      <c r="W63" s="33"/>
      <c r="X63" s="115"/>
      <c r="Y63" s="85" t="s">
        <v>137</v>
      </c>
      <c r="Z63" s="85"/>
      <c r="AA63" s="86">
        <v>6.0</v>
      </c>
      <c r="AB63" s="33"/>
      <c r="AC63" s="86">
        <f t="shared" si="7"/>
        <v>180</v>
      </c>
      <c r="AD63" s="33"/>
      <c r="AE63" s="86">
        <f t="shared" si="8"/>
        <v>96</v>
      </c>
      <c r="AF63" s="33"/>
      <c r="AG63" s="86">
        <v>64.0</v>
      </c>
      <c r="AH63" s="33"/>
      <c r="AI63" s="86"/>
      <c r="AJ63" s="33"/>
      <c r="AK63" s="86">
        <v>32.0</v>
      </c>
      <c r="AL63" s="33"/>
      <c r="AM63" s="87"/>
      <c r="AN63" s="86">
        <f t="shared" si="9"/>
        <v>84</v>
      </c>
      <c r="AO63" s="33"/>
      <c r="AP63" s="87"/>
      <c r="AQ63" s="87"/>
      <c r="AR63" s="87">
        <v>6.0</v>
      </c>
      <c r="AS63" s="87"/>
      <c r="AT63" s="87"/>
      <c r="AU63" s="87"/>
      <c r="AV63" s="87"/>
      <c r="AW63" s="87"/>
      <c r="AX63" s="73"/>
      <c r="AY63" s="73"/>
      <c r="AZ63" s="73"/>
      <c r="BA63" s="73"/>
      <c r="BB63" s="54"/>
      <c r="BC63" s="93"/>
      <c r="BD63" s="94"/>
      <c r="BE63" s="93">
        <v>6.0</v>
      </c>
      <c r="BF63" s="94"/>
      <c r="BG63" s="117"/>
      <c r="BH63" s="118"/>
      <c r="BI63" s="117"/>
      <c r="BJ63" s="118"/>
      <c r="BK63" s="92">
        <f t="shared" si="10"/>
        <v>0.5333333333</v>
      </c>
      <c r="BL63" s="119"/>
      <c r="BM63" s="119"/>
    </row>
    <row r="64" ht="15.75" customHeight="1">
      <c r="A64" s="82">
        <v>8.0</v>
      </c>
      <c r="B64" s="33"/>
      <c r="C64" s="121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  <c r="R64" s="84"/>
      <c r="S64" s="33"/>
      <c r="T64" s="122" t="s">
        <v>139</v>
      </c>
      <c r="U64" s="33"/>
      <c r="V64" s="84" t="s">
        <v>140</v>
      </c>
      <c r="W64" s="33"/>
      <c r="X64" s="115"/>
      <c r="Y64" s="85" t="s">
        <v>141</v>
      </c>
      <c r="Z64" s="85"/>
      <c r="AA64" s="116">
        <v>4.0</v>
      </c>
      <c r="AB64" s="33"/>
      <c r="AC64" s="86">
        <f t="shared" si="7"/>
        <v>120</v>
      </c>
      <c r="AD64" s="33"/>
      <c r="AE64" s="86">
        <f t="shared" si="8"/>
        <v>144</v>
      </c>
      <c r="AF64" s="33"/>
      <c r="AG64" s="86">
        <v>80.0</v>
      </c>
      <c r="AH64" s="33"/>
      <c r="AI64" s="86"/>
      <c r="AJ64" s="33"/>
      <c r="AK64" s="86">
        <v>64.0</v>
      </c>
      <c r="AL64" s="33"/>
      <c r="AM64" s="87"/>
      <c r="AN64" s="86">
        <f t="shared" si="9"/>
        <v>-24</v>
      </c>
      <c r="AO64" s="33"/>
      <c r="AP64" s="87"/>
      <c r="AQ64" s="87"/>
      <c r="AR64" s="87"/>
      <c r="AS64" s="87">
        <v>4.0</v>
      </c>
      <c r="AT64" s="87">
        <v>5.0</v>
      </c>
      <c r="AU64" s="87"/>
      <c r="AV64" s="87"/>
      <c r="AW64" s="87"/>
      <c r="AX64" s="73"/>
      <c r="AY64" s="73"/>
      <c r="AZ64" s="73"/>
      <c r="BA64" s="73"/>
      <c r="BB64" s="54"/>
      <c r="BC64" s="93"/>
      <c r="BD64" s="94"/>
      <c r="BE64" s="93"/>
      <c r="BF64" s="94">
        <v>5.0</v>
      </c>
      <c r="BG64" s="117">
        <v>5.0</v>
      </c>
      <c r="BH64" s="118"/>
      <c r="BI64" s="117"/>
      <c r="BJ64" s="118"/>
      <c r="BK64" s="92">
        <f t="shared" si="10"/>
        <v>1.2</v>
      </c>
      <c r="BL64" s="119"/>
      <c r="BM64" s="119"/>
    </row>
    <row r="65" ht="14.25" customHeight="1">
      <c r="A65" s="82">
        <v>9.0</v>
      </c>
      <c r="B65" s="33"/>
      <c r="C65" s="83" t="s">
        <v>142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  <c r="R65" s="99" t="s">
        <v>110</v>
      </c>
      <c r="S65" s="33"/>
      <c r="T65" s="84"/>
      <c r="U65" s="33"/>
      <c r="V65" s="84" t="s">
        <v>143</v>
      </c>
      <c r="W65" s="33"/>
      <c r="X65" s="115"/>
      <c r="Y65" s="85"/>
      <c r="Z65" s="85"/>
      <c r="AA65" s="97">
        <v>7.0</v>
      </c>
      <c r="AB65" s="33"/>
      <c r="AC65" s="86">
        <f t="shared" si="7"/>
        <v>210</v>
      </c>
      <c r="AD65" s="33"/>
      <c r="AE65" s="86">
        <f t="shared" si="8"/>
        <v>64</v>
      </c>
      <c r="AF65" s="33"/>
      <c r="AG65" s="86">
        <v>32.0</v>
      </c>
      <c r="AH65" s="33"/>
      <c r="AI65" s="86"/>
      <c r="AJ65" s="33"/>
      <c r="AK65" s="86">
        <v>32.0</v>
      </c>
      <c r="AL65" s="33"/>
      <c r="AM65" s="87"/>
      <c r="AN65" s="86">
        <f t="shared" si="9"/>
        <v>146</v>
      </c>
      <c r="AO65" s="33"/>
      <c r="AP65" s="87"/>
      <c r="AQ65" s="87"/>
      <c r="AR65" s="87"/>
      <c r="AS65" s="87"/>
      <c r="AT65" s="87"/>
      <c r="AU65" s="87">
        <v>4.0</v>
      </c>
      <c r="AV65" s="87"/>
      <c r="AW65" s="87"/>
      <c r="AX65" s="73"/>
      <c r="AY65" s="73"/>
      <c r="AZ65" s="73"/>
      <c r="BA65" s="73"/>
      <c r="BB65" s="54"/>
      <c r="BC65" s="123"/>
      <c r="BD65" s="124"/>
      <c r="BE65" s="123"/>
      <c r="BF65" s="124"/>
      <c r="BG65" s="125"/>
      <c r="BH65" s="126">
        <v>4.0</v>
      </c>
      <c r="BI65" s="125"/>
      <c r="BJ65" s="126"/>
      <c r="BK65" s="92">
        <f t="shared" si="10"/>
        <v>0.3047619048</v>
      </c>
      <c r="BL65" s="119"/>
      <c r="BM65" s="119"/>
    </row>
    <row r="66" ht="14.25" customHeight="1">
      <c r="A66" s="127">
        <v>10.0</v>
      </c>
      <c r="B66" s="33"/>
      <c r="C66" s="128" t="s">
        <v>144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  <c r="R66" s="129"/>
      <c r="S66" s="33"/>
      <c r="T66" s="130" t="s">
        <v>139</v>
      </c>
      <c r="U66" s="33"/>
      <c r="V66" s="129" t="s">
        <v>145</v>
      </c>
      <c r="W66" s="33"/>
      <c r="X66" s="131"/>
      <c r="Y66" s="132"/>
      <c r="Z66" s="132"/>
      <c r="AA66" s="133">
        <v>5.0</v>
      </c>
      <c r="AB66" s="33"/>
      <c r="AC66" s="133">
        <f t="shared" si="7"/>
        <v>150</v>
      </c>
      <c r="AD66" s="33"/>
      <c r="AE66" s="133">
        <f t="shared" si="8"/>
        <v>80</v>
      </c>
      <c r="AF66" s="33"/>
      <c r="AG66" s="133">
        <v>32.0</v>
      </c>
      <c r="AH66" s="33"/>
      <c r="AI66" s="133"/>
      <c r="AJ66" s="33"/>
      <c r="AK66" s="133">
        <v>48.0</v>
      </c>
      <c r="AL66" s="33"/>
      <c r="AM66" s="134"/>
      <c r="AN66" s="133">
        <f t="shared" si="9"/>
        <v>70</v>
      </c>
      <c r="AO66" s="33"/>
      <c r="AP66" s="134"/>
      <c r="AQ66" s="134"/>
      <c r="AR66" s="134"/>
      <c r="AS66" s="134"/>
      <c r="AT66" s="134">
        <v>5.0</v>
      </c>
      <c r="AU66" s="135"/>
      <c r="AV66" s="135"/>
      <c r="AW66" s="135"/>
      <c r="AX66" s="136"/>
      <c r="AY66" s="137"/>
      <c r="AZ66" s="137"/>
      <c r="BA66" s="137"/>
      <c r="BB66" s="138"/>
      <c r="BC66" s="139"/>
      <c r="BD66" s="140"/>
      <c r="BE66" s="139"/>
      <c r="BF66" s="140"/>
      <c r="BG66" s="141">
        <v>5.0</v>
      </c>
      <c r="BH66" s="142"/>
      <c r="BI66" s="141"/>
      <c r="BJ66" s="142"/>
      <c r="BK66" s="143">
        <f t="shared" si="10"/>
        <v>0.5333333333</v>
      </c>
      <c r="BL66" s="144"/>
      <c r="BM66" s="144"/>
    </row>
    <row r="67" ht="15.75" customHeight="1">
      <c r="A67" s="113">
        <v>11.0</v>
      </c>
      <c r="B67" s="42"/>
      <c r="C67" s="145" t="s">
        <v>146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84" t="s">
        <v>107</v>
      </c>
      <c r="S67" s="33"/>
      <c r="T67" s="84"/>
      <c r="U67" s="33"/>
      <c r="V67" s="84" t="s">
        <v>147</v>
      </c>
      <c r="W67" s="33"/>
      <c r="X67" s="115"/>
      <c r="Y67" s="85" t="s">
        <v>148</v>
      </c>
      <c r="Z67" s="85"/>
      <c r="AA67" s="116">
        <v>7.0</v>
      </c>
      <c r="AB67" s="33"/>
      <c r="AC67" s="86">
        <f t="shared" si="7"/>
        <v>210</v>
      </c>
      <c r="AD67" s="33"/>
      <c r="AE67" s="86">
        <f t="shared" si="8"/>
        <v>128</v>
      </c>
      <c r="AF67" s="33"/>
      <c r="AG67" s="86">
        <v>64.0</v>
      </c>
      <c r="AH67" s="33"/>
      <c r="AI67" s="116">
        <v>32.0</v>
      </c>
      <c r="AJ67" s="33"/>
      <c r="AK67" s="86">
        <v>32.0</v>
      </c>
      <c r="AL67" s="33"/>
      <c r="AM67" s="87"/>
      <c r="AN67" s="86">
        <f t="shared" si="9"/>
        <v>82</v>
      </c>
      <c r="AO67" s="33"/>
      <c r="AP67" s="87">
        <v>10.0</v>
      </c>
      <c r="AQ67" s="87"/>
      <c r="AR67" s="87"/>
      <c r="AS67" s="87"/>
      <c r="AT67" s="87"/>
      <c r="AU67" s="87"/>
      <c r="AV67" s="87"/>
      <c r="AW67" s="87"/>
      <c r="AX67" s="69"/>
      <c r="AY67" s="73"/>
      <c r="AZ67" s="73"/>
      <c r="BA67" s="73"/>
      <c r="BB67" s="54"/>
      <c r="BC67" s="88">
        <v>10.0</v>
      </c>
      <c r="BD67" s="89"/>
      <c r="BE67" s="88"/>
      <c r="BF67" s="89"/>
      <c r="BG67" s="146"/>
      <c r="BH67" s="147"/>
      <c r="BI67" s="146"/>
      <c r="BJ67" s="147"/>
      <c r="BK67" s="92">
        <f t="shared" si="10"/>
        <v>0.6095238095</v>
      </c>
      <c r="BL67" s="119"/>
      <c r="BM67" s="119"/>
    </row>
    <row r="68" ht="14.25" customHeight="1">
      <c r="A68" s="64"/>
      <c r="B68" s="46"/>
      <c r="C68" s="145" t="s">
        <v>149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/>
      <c r="R68" s="84" t="s">
        <v>132</v>
      </c>
      <c r="S68" s="33"/>
      <c r="T68" s="84"/>
      <c r="U68" s="33"/>
      <c r="V68" s="84" t="s">
        <v>150</v>
      </c>
      <c r="W68" s="33"/>
      <c r="X68" s="115"/>
      <c r="Y68" s="85" t="s">
        <v>151</v>
      </c>
      <c r="Z68" s="85"/>
      <c r="AA68" s="116">
        <v>7.0</v>
      </c>
      <c r="AB68" s="33"/>
      <c r="AC68" s="86">
        <f t="shared" si="7"/>
        <v>210</v>
      </c>
      <c r="AD68" s="33"/>
      <c r="AE68" s="86">
        <f t="shared" si="8"/>
        <v>128</v>
      </c>
      <c r="AF68" s="33"/>
      <c r="AG68" s="86">
        <v>64.0</v>
      </c>
      <c r="AH68" s="33"/>
      <c r="AI68" s="116">
        <v>32.0</v>
      </c>
      <c r="AJ68" s="33"/>
      <c r="AK68" s="86">
        <v>32.0</v>
      </c>
      <c r="AL68" s="33"/>
      <c r="AM68" s="87"/>
      <c r="AN68" s="86">
        <f t="shared" si="9"/>
        <v>82</v>
      </c>
      <c r="AO68" s="33"/>
      <c r="AP68" s="87"/>
      <c r="AQ68" s="87">
        <v>10.0</v>
      </c>
      <c r="AR68" s="87"/>
      <c r="AS68" s="87"/>
      <c r="AT68" s="87"/>
      <c r="AU68" s="87"/>
      <c r="AV68" s="87"/>
      <c r="AW68" s="87"/>
      <c r="AX68" s="69"/>
      <c r="AY68" s="73"/>
      <c r="AZ68" s="73"/>
      <c r="BA68" s="73"/>
      <c r="BB68" s="54"/>
      <c r="BC68" s="93"/>
      <c r="BD68" s="94">
        <v>10.0</v>
      </c>
      <c r="BE68" s="93"/>
      <c r="BF68" s="94"/>
      <c r="BG68" s="117"/>
      <c r="BH68" s="118"/>
      <c r="BI68" s="117"/>
      <c r="BJ68" s="118"/>
      <c r="BK68" s="92">
        <f t="shared" si="10"/>
        <v>0.6095238095</v>
      </c>
      <c r="BL68" s="119"/>
      <c r="BM68" s="119"/>
    </row>
    <row r="69" ht="17.25" customHeight="1">
      <c r="A69" s="48"/>
      <c r="B69" s="49"/>
      <c r="C69" s="145" t="s">
        <v>152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84" t="s">
        <v>139</v>
      </c>
      <c r="S69" s="33"/>
      <c r="T69" s="84"/>
      <c r="U69" s="33"/>
      <c r="V69" s="84" t="s">
        <v>153</v>
      </c>
      <c r="W69" s="33"/>
      <c r="X69" s="115"/>
      <c r="Y69" s="85" t="s">
        <v>154</v>
      </c>
      <c r="Z69" s="85"/>
      <c r="AA69" s="116">
        <v>7.0</v>
      </c>
      <c r="AB69" s="33"/>
      <c r="AC69" s="86">
        <f t="shared" si="7"/>
        <v>210</v>
      </c>
      <c r="AD69" s="33"/>
      <c r="AE69" s="86">
        <f t="shared" si="8"/>
        <v>176</v>
      </c>
      <c r="AF69" s="33"/>
      <c r="AG69" s="86">
        <v>96.0</v>
      </c>
      <c r="AH69" s="33"/>
      <c r="AI69" s="116">
        <v>32.0</v>
      </c>
      <c r="AJ69" s="33"/>
      <c r="AK69" s="86">
        <v>48.0</v>
      </c>
      <c r="AL69" s="33"/>
      <c r="AM69" s="87"/>
      <c r="AN69" s="86">
        <f t="shared" si="9"/>
        <v>34</v>
      </c>
      <c r="AO69" s="33"/>
      <c r="AP69" s="87"/>
      <c r="AQ69" s="87"/>
      <c r="AR69" s="87">
        <v>13.0</v>
      </c>
      <c r="AS69" s="87"/>
      <c r="AT69" s="87"/>
      <c r="AU69" s="87"/>
      <c r="AV69" s="87"/>
      <c r="AW69" s="87"/>
      <c r="AX69" s="69"/>
      <c r="AY69" s="73"/>
      <c r="AZ69" s="73"/>
      <c r="BA69" s="73"/>
      <c r="BB69" s="54"/>
      <c r="BC69" s="93"/>
      <c r="BD69" s="94"/>
      <c r="BE69" s="93">
        <v>12.0</v>
      </c>
      <c r="BF69" s="94"/>
      <c r="BG69" s="117"/>
      <c r="BH69" s="118"/>
      <c r="BI69" s="117"/>
      <c r="BJ69" s="118"/>
      <c r="BK69" s="92">
        <f t="shared" si="10"/>
        <v>0.8380952381</v>
      </c>
      <c r="BL69" s="119"/>
      <c r="BM69" s="119"/>
    </row>
    <row r="70" ht="15.75" customHeight="1">
      <c r="A70" s="82">
        <v>12.0</v>
      </c>
      <c r="B70" s="33"/>
      <c r="C70" s="83" t="s">
        <v>155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/>
      <c r="R70" s="122" t="s">
        <v>156</v>
      </c>
      <c r="S70" s="33"/>
      <c r="T70" s="84"/>
      <c r="U70" s="33"/>
      <c r="V70" s="84" t="s">
        <v>157</v>
      </c>
      <c r="W70" s="33"/>
      <c r="X70" s="115"/>
      <c r="Y70" s="85" t="s">
        <v>158</v>
      </c>
      <c r="Z70" s="85"/>
      <c r="AA70" s="86">
        <v>10.0</v>
      </c>
      <c r="AB70" s="33"/>
      <c r="AC70" s="86">
        <f t="shared" si="7"/>
        <v>300</v>
      </c>
      <c r="AD70" s="33"/>
      <c r="AE70" s="86">
        <f t="shared" si="8"/>
        <v>176</v>
      </c>
      <c r="AF70" s="33"/>
      <c r="AG70" s="86">
        <v>80.0</v>
      </c>
      <c r="AH70" s="33"/>
      <c r="AI70" s="116">
        <v>64.0</v>
      </c>
      <c r="AJ70" s="33"/>
      <c r="AK70" s="86">
        <v>32.0</v>
      </c>
      <c r="AL70" s="33"/>
      <c r="AM70" s="87"/>
      <c r="AN70" s="86">
        <f t="shared" si="9"/>
        <v>124</v>
      </c>
      <c r="AO70" s="33"/>
      <c r="AP70" s="87"/>
      <c r="AQ70" s="87"/>
      <c r="AR70" s="87"/>
      <c r="AS70" s="87"/>
      <c r="AT70" s="87">
        <v>7.0</v>
      </c>
      <c r="AU70" s="87">
        <v>2.0</v>
      </c>
      <c r="AV70" s="87"/>
      <c r="AW70" s="87"/>
      <c r="AX70" s="69"/>
      <c r="AY70" s="73"/>
      <c r="AZ70" s="73"/>
      <c r="BA70" s="73"/>
      <c r="BB70" s="54"/>
      <c r="BC70" s="123"/>
      <c r="BD70" s="124"/>
      <c r="BE70" s="123"/>
      <c r="BF70" s="124"/>
      <c r="BG70" s="148">
        <v>6.0</v>
      </c>
      <c r="BH70" s="149">
        <v>4.0</v>
      </c>
      <c r="BI70" s="148"/>
      <c r="BJ70" s="149"/>
      <c r="BK70" s="92">
        <f t="shared" si="10"/>
        <v>0.5866666667</v>
      </c>
      <c r="BL70" s="4"/>
      <c r="BM70" s="4"/>
    </row>
    <row r="71" ht="15.0" customHeight="1">
      <c r="A71" s="53">
        <v>13.0</v>
      </c>
      <c r="B71" s="33"/>
      <c r="C71" s="145" t="s">
        <v>159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122"/>
      <c r="S71" s="33"/>
      <c r="T71" s="122" t="s">
        <v>110</v>
      </c>
      <c r="U71" s="33"/>
      <c r="V71" s="84" t="s">
        <v>160</v>
      </c>
      <c r="W71" s="33"/>
      <c r="X71" s="85"/>
      <c r="Y71" s="85"/>
      <c r="Z71" s="85"/>
      <c r="AA71" s="150">
        <v>9.0</v>
      </c>
      <c r="AB71" s="33"/>
      <c r="AC71" s="86">
        <f t="shared" si="7"/>
        <v>270</v>
      </c>
      <c r="AD71" s="33"/>
      <c r="AE71" s="86">
        <f t="shared" si="8"/>
        <v>160</v>
      </c>
      <c r="AF71" s="33"/>
      <c r="AG71" s="86">
        <v>64.0</v>
      </c>
      <c r="AH71" s="33"/>
      <c r="AI71" s="86">
        <v>64.0</v>
      </c>
      <c r="AJ71" s="33"/>
      <c r="AK71" s="86">
        <v>32.0</v>
      </c>
      <c r="AL71" s="33"/>
      <c r="AM71" s="87"/>
      <c r="AN71" s="86">
        <f t="shared" si="9"/>
        <v>110</v>
      </c>
      <c r="AO71" s="33"/>
      <c r="AP71" s="87"/>
      <c r="AQ71" s="87"/>
      <c r="AR71" s="87"/>
      <c r="AS71" s="87"/>
      <c r="AT71" s="87">
        <v>4.0</v>
      </c>
      <c r="AU71" s="87">
        <v>6.0</v>
      </c>
      <c r="AV71" s="87"/>
      <c r="AW71" s="87"/>
      <c r="AX71" s="73"/>
      <c r="AY71" s="73"/>
      <c r="AZ71" s="73"/>
      <c r="BA71" s="73"/>
      <c r="BB71" s="54"/>
      <c r="BC71" s="93"/>
      <c r="BD71" s="94"/>
      <c r="BE71" s="93"/>
      <c r="BF71" s="94"/>
      <c r="BG71" s="117">
        <v>4.0</v>
      </c>
      <c r="BH71" s="118">
        <v>5.0</v>
      </c>
      <c r="BI71" s="117"/>
      <c r="BJ71" s="118"/>
      <c r="BK71" s="92">
        <f t="shared" si="10"/>
        <v>0.5925925926</v>
      </c>
      <c r="BL71" s="4"/>
      <c r="BM71" s="4"/>
    </row>
    <row r="72" ht="12.75" customHeight="1">
      <c r="A72" s="113">
        <v>14.0</v>
      </c>
      <c r="B72" s="42"/>
      <c r="C72" s="145" t="s">
        <v>161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  <c r="R72" s="122" t="s">
        <v>162</v>
      </c>
      <c r="S72" s="33"/>
      <c r="T72" s="84"/>
      <c r="U72" s="33"/>
      <c r="V72" s="84" t="s">
        <v>163</v>
      </c>
      <c r="W72" s="33"/>
      <c r="X72" s="115"/>
      <c r="Y72" s="85" t="s">
        <v>164</v>
      </c>
      <c r="Z72" s="85"/>
      <c r="AA72" s="116">
        <v>6.0</v>
      </c>
      <c r="AB72" s="33"/>
      <c r="AC72" s="86">
        <f t="shared" si="7"/>
        <v>180</v>
      </c>
      <c r="AD72" s="33"/>
      <c r="AE72" s="86">
        <f t="shared" si="8"/>
        <v>96</v>
      </c>
      <c r="AF72" s="33"/>
      <c r="AG72" s="116">
        <v>64.0</v>
      </c>
      <c r="AH72" s="33"/>
      <c r="AI72" s="86"/>
      <c r="AJ72" s="33"/>
      <c r="AK72" s="116">
        <v>32.0</v>
      </c>
      <c r="AL72" s="33"/>
      <c r="AM72" s="87"/>
      <c r="AN72" s="86">
        <f t="shared" si="9"/>
        <v>84</v>
      </c>
      <c r="AO72" s="33"/>
      <c r="AP72" s="87"/>
      <c r="AQ72" s="87"/>
      <c r="AR72" s="87"/>
      <c r="AS72" s="87">
        <v>3.0</v>
      </c>
      <c r="AT72" s="87"/>
      <c r="AU72" s="87"/>
      <c r="AV72" s="87"/>
      <c r="AW72" s="87"/>
      <c r="AX72" s="69"/>
      <c r="AY72" s="73"/>
      <c r="AZ72" s="73"/>
      <c r="BA72" s="73"/>
      <c r="BB72" s="54"/>
      <c r="BC72" s="88"/>
      <c r="BD72" s="89"/>
      <c r="BE72" s="88"/>
      <c r="BF72" s="89">
        <v>3.0</v>
      </c>
      <c r="BG72" s="146"/>
      <c r="BH72" s="147"/>
      <c r="BI72" s="146"/>
      <c r="BJ72" s="147"/>
      <c r="BK72" s="92">
        <f t="shared" si="10"/>
        <v>0.5333333333</v>
      </c>
      <c r="BL72" s="4"/>
      <c r="BM72" s="4"/>
    </row>
    <row r="73" ht="25.5" customHeight="1">
      <c r="A73" s="64"/>
      <c r="B73" s="46"/>
      <c r="C73" s="145" t="s">
        <v>165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3"/>
      <c r="R73" s="84"/>
      <c r="S73" s="33"/>
      <c r="T73" s="122" t="s">
        <v>166</v>
      </c>
      <c r="U73" s="33"/>
      <c r="V73" s="84" t="s">
        <v>167</v>
      </c>
      <c r="W73" s="33"/>
      <c r="X73" s="115"/>
      <c r="Y73" s="85" t="s">
        <v>168</v>
      </c>
      <c r="Z73" s="85"/>
      <c r="AA73" s="86">
        <v>3.0</v>
      </c>
      <c r="AB73" s="33"/>
      <c r="AC73" s="86">
        <f t="shared" si="7"/>
        <v>90</v>
      </c>
      <c r="AD73" s="33"/>
      <c r="AE73" s="86">
        <f t="shared" si="8"/>
        <v>64</v>
      </c>
      <c r="AF73" s="33"/>
      <c r="AG73" s="116">
        <v>64.0</v>
      </c>
      <c r="AH73" s="33"/>
      <c r="AI73" s="86"/>
      <c r="AJ73" s="33"/>
      <c r="AK73" s="86"/>
      <c r="AL73" s="33"/>
      <c r="AM73" s="87"/>
      <c r="AN73" s="86">
        <f t="shared" si="9"/>
        <v>26</v>
      </c>
      <c r="AO73" s="33"/>
      <c r="AP73" s="87"/>
      <c r="AQ73" s="87"/>
      <c r="AR73" s="87"/>
      <c r="AS73" s="87"/>
      <c r="AT73" s="87"/>
      <c r="AU73" s="87">
        <v>3.0</v>
      </c>
      <c r="AV73" s="87"/>
      <c r="AW73" s="87"/>
      <c r="AX73" s="69"/>
      <c r="AY73" s="73"/>
      <c r="AZ73" s="73"/>
      <c r="BA73" s="73"/>
      <c r="BB73" s="54"/>
      <c r="BC73" s="93"/>
      <c r="BD73" s="94"/>
      <c r="BE73" s="93"/>
      <c r="BF73" s="94"/>
      <c r="BG73" s="117"/>
      <c r="BH73" s="118">
        <v>3.0</v>
      </c>
      <c r="BI73" s="117"/>
      <c r="BJ73" s="118"/>
      <c r="BK73" s="92">
        <f t="shared" si="10"/>
        <v>0.7111111111</v>
      </c>
      <c r="BL73" s="4"/>
      <c r="BM73" s="4"/>
    </row>
    <row r="74" ht="26.25" customHeight="1">
      <c r="A74" s="64"/>
      <c r="B74" s="46"/>
      <c r="C74" s="145" t="s">
        <v>169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122"/>
      <c r="S74" s="33"/>
      <c r="T74" s="122" t="s">
        <v>170</v>
      </c>
      <c r="U74" s="33"/>
      <c r="V74" s="129"/>
      <c r="W74" s="33"/>
      <c r="X74" s="115"/>
      <c r="Y74" s="85"/>
      <c r="Z74" s="85"/>
      <c r="AA74" s="116">
        <v>6.0</v>
      </c>
      <c r="AB74" s="33"/>
      <c r="AC74" s="86">
        <f t="shared" si="7"/>
        <v>180</v>
      </c>
      <c r="AD74" s="33"/>
      <c r="AE74" s="86">
        <f t="shared" si="8"/>
        <v>96</v>
      </c>
      <c r="AF74" s="33"/>
      <c r="AG74" s="116">
        <v>64.0</v>
      </c>
      <c r="AH74" s="33"/>
      <c r="AI74" s="86"/>
      <c r="AJ74" s="33"/>
      <c r="AK74" s="116">
        <v>32.0</v>
      </c>
      <c r="AL74" s="33"/>
      <c r="AM74" s="87"/>
      <c r="AN74" s="86">
        <f t="shared" si="9"/>
        <v>84</v>
      </c>
      <c r="AO74" s="33"/>
      <c r="AP74" s="87"/>
      <c r="AQ74" s="87"/>
      <c r="AR74" s="87"/>
      <c r="AS74" s="87"/>
      <c r="AT74" s="87"/>
      <c r="AU74" s="87"/>
      <c r="AV74" s="87"/>
      <c r="AW74" s="87"/>
      <c r="AX74" s="69"/>
      <c r="AY74" s="73"/>
      <c r="AZ74" s="73"/>
      <c r="BA74" s="73"/>
      <c r="BB74" s="54"/>
      <c r="BC74" s="93"/>
      <c r="BD74" s="94"/>
      <c r="BE74" s="93"/>
      <c r="BF74" s="94"/>
      <c r="BG74" s="117"/>
      <c r="BH74" s="118"/>
      <c r="BI74" s="117"/>
      <c r="BJ74" s="118"/>
      <c r="BK74" s="92"/>
      <c r="BL74" s="4"/>
      <c r="BM74" s="4"/>
    </row>
    <row r="75" ht="26.25" customHeight="1">
      <c r="A75" s="48"/>
      <c r="B75" s="49"/>
      <c r="C75" s="145" t="s">
        <v>171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122"/>
      <c r="S75" s="33"/>
      <c r="T75" s="122" t="s">
        <v>172</v>
      </c>
      <c r="U75" s="33"/>
      <c r="V75" s="84" t="s">
        <v>173</v>
      </c>
      <c r="W75" s="33"/>
      <c r="X75" s="115"/>
      <c r="Y75" s="85"/>
      <c r="Z75" s="85"/>
      <c r="AA75" s="116">
        <v>6.0</v>
      </c>
      <c r="AB75" s="33"/>
      <c r="AC75" s="86">
        <f t="shared" si="7"/>
        <v>180</v>
      </c>
      <c r="AD75" s="33"/>
      <c r="AE75" s="86">
        <f t="shared" si="8"/>
        <v>96</v>
      </c>
      <c r="AF75" s="33"/>
      <c r="AG75" s="116">
        <v>64.0</v>
      </c>
      <c r="AH75" s="33"/>
      <c r="AI75" s="86"/>
      <c r="AJ75" s="33"/>
      <c r="AK75" s="116">
        <v>32.0</v>
      </c>
      <c r="AL75" s="33"/>
      <c r="AM75" s="87"/>
      <c r="AN75" s="86">
        <f t="shared" si="9"/>
        <v>84</v>
      </c>
      <c r="AO75" s="33"/>
      <c r="AP75" s="87"/>
      <c r="AQ75" s="87"/>
      <c r="AR75" s="87"/>
      <c r="AS75" s="87"/>
      <c r="AT75" s="87"/>
      <c r="AU75" s="87"/>
      <c r="AV75" s="87"/>
      <c r="AW75" s="87">
        <v>3.0</v>
      </c>
      <c r="AX75" s="69"/>
      <c r="AY75" s="73"/>
      <c r="AZ75" s="73"/>
      <c r="BA75" s="73"/>
      <c r="BB75" s="54"/>
      <c r="BC75" s="93"/>
      <c r="BD75" s="94"/>
      <c r="BE75" s="93"/>
      <c r="BF75" s="94"/>
      <c r="BG75" s="117"/>
      <c r="BH75" s="118"/>
      <c r="BI75" s="117"/>
      <c r="BJ75" s="118">
        <v>3.0</v>
      </c>
      <c r="BK75" s="92">
        <f t="shared" ref="BK75:BK80" si="11">AE75/AC75</f>
        <v>0.5333333333</v>
      </c>
      <c r="BL75" s="4"/>
      <c r="BM75" s="4"/>
    </row>
    <row r="76" ht="15.75" customHeight="1">
      <c r="A76" s="127">
        <v>15.0</v>
      </c>
      <c r="B76" s="33"/>
      <c r="C76" s="151" t="s">
        <v>174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  <c r="R76" s="152"/>
      <c r="S76" s="33"/>
      <c r="T76" s="130" t="s">
        <v>175</v>
      </c>
      <c r="U76" s="33"/>
      <c r="V76" s="129" t="s">
        <v>176</v>
      </c>
      <c r="W76" s="33"/>
      <c r="X76" s="131"/>
      <c r="Y76" s="132"/>
      <c r="Z76" s="131"/>
      <c r="AA76" s="153">
        <v>3.0</v>
      </c>
      <c r="AB76" s="33"/>
      <c r="AC76" s="133">
        <f t="shared" si="7"/>
        <v>90</v>
      </c>
      <c r="AD76" s="33"/>
      <c r="AE76" s="133">
        <f t="shared" si="8"/>
        <v>48</v>
      </c>
      <c r="AF76" s="33"/>
      <c r="AG76" s="133">
        <v>48.0</v>
      </c>
      <c r="AH76" s="33"/>
      <c r="AI76" s="133"/>
      <c r="AJ76" s="33"/>
      <c r="AK76" s="133"/>
      <c r="AL76" s="33"/>
      <c r="AM76" s="134"/>
      <c r="AN76" s="133">
        <f t="shared" si="9"/>
        <v>42</v>
      </c>
      <c r="AO76" s="33"/>
      <c r="AP76" s="134"/>
      <c r="AQ76" s="134"/>
      <c r="AR76" s="134">
        <v>3.0</v>
      </c>
      <c r="AS76" s="134"/>
      <c r="AT76" s="154"/>
      <c r="AU76" s="154"/>
      <c r="AV76" s="154"/>
      <c r="AW76" s="154"/>
      <c r="AX76" s="154"/>
      <c r="AY76" s="154"/>
      <c r="AZ76" s="154"/>
      <c r="BA76" s="154"/>
      <c r="BB76" s="138"/>
      <c r="BC76" s="139"/>
      <c r="BD76" s="140"/>
      <c r="BE76" s="139">
        <v>3.0</v>
      </c>
      <c r="BF76" s="140"/>
      <c r="BG76" s="155"/>
      <c r="BH76" s="156"/>
      <c r="BI76" s="155"/>
      <c r="BJ76" s="156"/>
      <c r="BK76" s="143">
        <f t="shared" si="11"/>
        <v>0.5333333333</v>
      </c>
      <c r="BL76" s="144"/>
      <c r="BM76" s="144"/>
    </row>
    <row r="77" ht="15.75" customHeight="1">
      <c r="A77" s="127">
        <v>16.0</v>
      </c>
      <c r="B77" s="33"/>
      <c r="C77" s="128" t="s">
        <v>177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  <c r="R77" s="152"/>
      <c r="S77" s="33"/>
      <c r="T77" s="129" t="s">
        <v>139</v>
      </c>
      <c r="U77" s="33"/>
      <c r="V77" s="129"/>
      <c r="W77" s="33"/>
      <c r="X77" s="131"/>
      <c r="Y77" s="132"/>
      <c r="Z77" s="131"/>
      <c r="AA77" s="153">
        <v>3.0</v>
      </c>
      <c r="AB77" s="33"/>
      <c r="AC77" s="133">
        <f t="shared" si="7"/>
        <v>90</v>
      </c>
      <c r="AD77" s="33"/>
      <c r="AE77" s="133">
        <f t="shared" si="8"/>
        <v>48</v>
      </c>
      <c r="AF77" s="33"/>
      <c r="AG77" s="133">
        <v>48.0</v>
      </c>
      <c r="AH77" s="33"/>
      <c r="AI77" s="133"/>
      <c r="AJ77" s="33"/>
      <c r="AK77" s="133"/>
      <c r="AL77" s="33"/>
      <c r="AM77" s="134"/>
      <c r="AN77" s="133">
        <f t="shared" si="9"/>
        <v>42</v>
      </c>
      <c r="AO77" s="33"/>
      <c r="AP77" s="134"/>
      <c r="AQ77" s="134"/>
      <c r="AR77" s="134">
        <v>3.0</v>
      </c>
      <c r="AS77" s="134"/>
      <c r="AT77" s="154"/>
      <c r="AU77" s="154"/>
      <c r="AV77" s="154"/>
      <c r="AW77" s="154"/>
      <c r="AX77" s="154"/>
      <c r="AY77" s="154"/>
      <c r="AZ77" s="154"/>
      <c r="BA77" s="154"/>
      <c r="BB77" s="138"/>
      <c r="BC77" s="139"/>
      <c r="BD77" s="140"/>
      <c r="BE77" s="139">
        <v>3.0</v>
      </c>
      <c r="BF77" s="140"/>
      <c r="BG77" s="155"/>
      <c r="BH77" s="156"/>
      <c r="BI77" s="155"/>
      <c r="BJ77" s="156"/>
      <c r="BK77" s="143">
        <f t="shared" si="11"/>
        <v>0.5333333333</v>
      </c>
      <c r="BL77" s="144"/>
      <c r="BM77" s="144"/>
    </row>
    <row r="78" ht="27.0" customHeight="1">
      <c r="A78" s="127">
        <v>17.0</v>
      </c>
      <c r="B78" s="33"/>
      <c r="C78" s="151" t="s">
        <v>178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129"/>
      <c r="S78" s="33"/>
      <c r="T78" s="130" t="s">
        <v>166</v>
      </c>
      <c r="U78" s="33"/>
      <c r="V78" s="129"/>
      <c r="W78" s="33"/>
      <c r="X78" s="131"/>
      <c r="Y78" s="132"/>
      <c r="Z78" s="132"/>
      <c r="AA78" s="133">
        <v>3.0</v>
      </c>
      <c r="AB78" s="33"/>
      <c r="AC78" s="133">
        <f t="shared" si="7"/>
        <v>90</v>
      </c>
      <c r="AD78" s="33"/>
      <c r="AE78" s="133">
        <f t="shared" si="8"/>
        <v>48</v>
      </c>
      <c r="AF78" s="33"/>
      <c r="AG78" s="133">
        <v>48.0</v>
      </c>
      <c r="AH78" s="33"/>
      <c r="AI78" s="133"/>
      <c r="AJ78" s="33"/>
      <c r="AK78" s="133"/>
      <c r="AL78" s="33"/>
      <c r="AM78" s="134"/>
      <c r="AN78" s="133">
        <f t="shared" si="9"/>
        <v>42</v>
      </c>
      <c r="AO78" s="33"/>
      <c r="AP78" s="134"/>
      <c r="AQ78" s="134"/>
      <c r="AR78" s="134"/>
      <c r="AS78" s="134"/>
      <c r="AT78" s="134"/>
      <c r="AU78" s="134">
        <v>3.0</v>
      </c>
      <c r="AV78" s="134"/>
      <c r="AW78" s="134"/>
      <c r="AX78" s="157"/>
      <c r="AY78" s="134"/>
      <c r="AZ78" s="134"/>
      <c r="BA78" s="134"/>
      <c r="BB78" s="138"/>
      <c r="BC78" s="158"/>
      <c r="BD78" s="159"/>
      <c r="BE78" s="158"/>
      <c r="BF78" s="159"/>
      <c r="BG78" s="160"/>
      <c r="BH78" s="161">
        <v>3.0</v>
      </c>
      <c r="BI78" s="160"/>
      <c r="BJ78" s="161"/>
      <c r="BK78" s="143">
        <f t="shared" si="11"/>
        <v>0.5333333333</v>
      </c>
      <c r="BL78" s="144"/>
      <c r="BM78" s="144"/>
    </row>
    <row r="79" ht="15.75" customHeight="1">
      <c r="A79" s="127">
        <v>18.0</v>
      </c>
      <c r="B79" s="33"/>
      <c r="C79" s="151" t="s">
        <v>179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  <c r="R79" s="129"/>
      <c r="S79" s="33"/>
      <c r="T79" s="130" t="s">
        <v>162</v>
      </c>
      <c r="U79" s="33"/>
      <c r="V79" s="129"/>
      <c r="W79" s="33"/>
      <c r="X79" s="131"/>
      <c r="Y79" s="132"/>
      <c r="Z79" s="132"/>
      <c r="AA79" s="133">
        <v>3.0</v>
      </c>
      <c r="AB79" s="33"/>
      <c r="AC79" s="133">
        <f t="shared" si="7"/>
        <v>90</v>
      </c>
      <c r="AD79" s="33"/>
      <c r="AE79" s="133">
        <f t="shared" si="8"/>
        <v>32</v>
      </c>
      <c r="AF79" s="33"/>
      <c r="AG79" s="133">
        <v>32.0</v>
      </c>
      <c r="AH79" s="33"/>
      <c r="AI79" s="133"/>
      <c r="AJ79" s="33"/>
      <c r="AK79" s="133"/>
      <c r="AL79" s="33"/>
      <c r="AM79" s="134"/>
      <c r="AN79" s="133">
        <f t="shared" si="9"/>
        <v>58</v>
      </c>
      <c r="AO79" s="33"/>
      <c r="AP79" s="134"/>
      <c r="AQ79" s="134"/>
      <c r="AR79" s="134"/>
      <c r="AS79" s="134"/>
      <c r="AT79" s="134">
        <v>2.0</v>
      </c>
      <c r="AU79" s="134"/>
      <c r="AV79" s="154"/>
      <c r="AW79" s="154"/>
      <c r="AX79" s="162"/>
      <c r="AY79" s="154"/>
      <c r="AZ79" s="154"/>
      <c r="BA79" s="154"/>
      <c r="BB79" s="138"/>
      <c r="BC79" s="158"/>
      <c r="BD79" s="159"/>
      <c r="BE79" s="158"/>
      <c r="BF79" s="159"/>
      <c r="BG79" s="160">
        <v>3.0</v>
      </c>
      <c r="BH79" s="161"/>
      <c r="BI79" s="160"/>
      <c r="BJ79" s="161"/>
      <c r="BK79" s="143">
        <f t="shared" si="11"/>
        <v>0.3555555556</v>
      </c>
      <c r="BL79" s="144"/>
      <c r="BM79" s="144"/>
    </row>
    <row r="80" ht="27.75" customHeight="1">
      <c r="A80" s="127">
        <v>19.0</v>
      </c>
      <c r="B80" s="33"/>
      <c r="C80" s="128" t="s">
        <v>180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  <c r="R80" s="129"/>
      <c r="S80" s="33"/>
      <c r="T80" s="129" t="s">
        <v>170</v>
      </c>
      <c r="U80" s="33"/>
      <c r="V80" s="129"/>
      <c r="W80" s="33"/>
      <c r="X80" s="131"/>
      <c r="Y80" s="132"/>
      <c r="Z80" s="132"/>
      <c r="AA80" s="133">
        <v>4.0</v>
      </c>
      <c r="AB80" s="33"/>
      <c r="AC80" s="133">
        <f t="shared" si="7"/>
        <v>120</v>
      </c>
      <c r="AD80" s="33"/>
      <c r="AE80" s="133">
        <f t="shared" si="8"/>
        <v>64</v>
      </c>
      <c r="AF80" s="33"/>
      <c r="AG80" s="133">
        <v>32.0</v>
      </c>
      <c r="AH80" s="33"/>
      <c r="AI80" s="133"/>
      <c r="AJ80" s="33"/>
      <c r="AK80" s="133">
        <v>32.0</v>
      </c>
      <c r="AL80" s="33"/>
      <c r="AM80" s="134"/>
      <c r="AN80" s="133">
        <f t="shared" si="9"/>
        <v>56</v>
      </c>
      <c r="AO80" s="33"/>
      <c r="AP80" s="134"/>
      <c r="AQ80" s="134"/>
      <c r="AR80" s="134"/>
      <c r="AS80" s="134"/>
      <c r="AT80" s="134"/>
      <c r="AU80" s="134"/>
      <c r="AV80" s="134">
        <v>4.0</v>
      </c>
      <c r="AW80" s="154"/>
      <c r="AX80" s="162"/>
      <c r="AY80" s="154"/>
      <c r="AZ80" s="154"/>
      <c r="BA80" s="154"/>
      <c r="BB80" s="138"/>
      <c r="BC80" s="158"/>
      <c r="BD80" s="159"/>
      <c r="BE80" s="158"/>
      <c r="BF80" s="159"/>
      <c r="BG80" s="160"/>
      <c r="BH80" s="161"/>
      <c r="BI80" s="160">
        <v>4.0</v>
      </c>
      <c r="BJ80" s="161"/>
      <c r="BK80" s="143">
        <f t="shared" si="11"/>
        <v>0.5333333333</v>
      </c>
      <c r="BL80" s="144"/>
      <c r="BM80" s="144"/>
    </row>
    <row r="81" ht="12.75" customHeight="1">
      <c r="A81" s="82">
        <v>20.0</v>
      </c>
      <c r="B81" s="33"/>
      <c r="C81" s="83" t="s">
        <v>181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  <c r="R81" s="84"/>
      <c r="S81" s="33"/>
      <c r="T81" s="84" t="s">
        <v>170</v>
      </c>
      <c r="U81" s="33"/>
      <c r="V81" s="84"/>
      <c r="W81" s="33"/>
      <c r="X81" s="115"/>
      <c r="Y81" s="85"/>
      <c r="Z81" s="85"/>
      <c r="AA81" s="86">
        <v>5.0</v>
      </c>
      <c r="AB81" s="33"/>
      <c r="AC81" s="86">
        <f t="shared" si="7"/>
        <v>150</v>
      </c>
      <c r="AD81" s="33"/>
      <c r="AE81" s="86"/>
      <c r="AF81" s="33"/>
      <c r="AG81" s="86"/>
      <c r="AH81" s="33"/>
      <c r="AI81" s="86"/>
      <c r="AJ81" s="33"/>
      <c r="AK81" s="86"/>
      <c r="AL81" s="33"/>
      <c r="AM81" s="87"/>
      <c r="AN81" s="86">
        <f t="shared" si="9"/>
        <v>150</v>
      </c>
      <c r="AO81" s="33"/>
      <c r="AP81" s="87"/>
      <c r="AQ81" s="87"/>
      <c r="AR81" s="87"/>
      <c r="AS81" s="87"/>
      <c r="AT81" s="87"/>
      <c r="AU81" s="87"/>
      <c r="AV81" s="87"/>
      <c r="AW81" s="87"/>
      <c r="AX81" s="69"/>
      <c r="AY81" s="73"/>
      <c r="AZ81" s="73"/>
      <c r="BA81" s="73"/>
      <c r="BB81" s="54"/>
      <c r="BC81" s="93"/>
      <c r="BD81" s="94"/>
      <c r="BE81" s="93"/>
      <c r="BF81" s="94"/>
      <c r="BG81" s="95"/>
      <c r="BH81" s="96"/>
      <c r="BI81" s="95">
        <v>5.0</v>
      </c>
      <c r="BJ81" s="96"/>
      <c r="BK81" s="163"/>
      <c r="BL81" s="4"/>
      <c r="BM81" s="4"/>
    </row>
    <row r="82" ht="25.5" customHeight="1">
      <c r="A82" s="82">
        <v>21.0</v>
      </c>
      <c r="B82" s="33"/>
      <c r="C82" s="83" t="s">
        <v>66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  <c r="R82" s="84" t="s">
        <v>172</v>
      </c>
      <c r="S82" s="33"/>
      <c r="T82" s="84"/>
      <c r="U82" s="33"/>
      <c r="V82" s="84"/>
      <c r="W82" s="33"/>
      <c r="X82" s="115"/>
      <c r="Y82" s="85"/>
      <c r="Z82" s="85"/>
      <c r="AA82" s="86"/>
      <c r="AB82" s="33"/>
      <c r="AC82" s="86"/>
      <c r="AD82" s="33"/>
      <c r="AE82" s="86"/>
      <c r="AF82" s="33"/>
      <c r="AG82" s="86"/>
      <c r="AH82" s="33"/>
      <c r="AI82" s="86"/>
      <c r="AJ82" s="33"/>
      <c r="AK82" s="86"/>
      <c r="AL82" s="33"/>
      <c r="AM82" s="87"/>
      <c r="AN82" s="86"/>
      <c r="AO82" s="33"/>
      <c r="AP82" s="87"/>
      <c r="AQ82" s="87"/>
      <c r="AR82" s="87"/>
      <c r="AS82" s="87"/>
      <c r="AT82" s="87"/>
      <c r="AU82" s="87"/>
      <c r="AV82" s="87"/>
      <c r="AW82" s="87"/>
      <c r="AX82" s="69"/>
      <c r="AY82" s="73"/>
      <c r="AZ82" s="73"/>
      <c r="BA82" s="73"/>
      <c r="BB82" s="54"/>
      <c r="BC82" s="93"/>
      <c r="BD82" s="94"/>
      <c r="BE82" s="93"/>
      <c r="BF82" s="94"/>
      <c r="BG82" s="95"/>
      <c r="BH82" s="96"/>
      <c r="BI82" s="95"/>
      <c r="BJ82" s="96"/>
      <c r="BK82" s="163"/>
      <c r="BL82" s="4"/>
      <c r="BM82" s="4"/>
    </row>
    <row r="83" ht="12.75" customHeight="1">
      <c r="A83" s="100" t="s">
        <v>182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/>
      <c r="R83" s="101">
        <v>19.0</v>
      </c>
      <c r="S83" s="33"/>
      <c r="T83" s="101">
        <v>11.0</v>
      </c>
      <c r="U83" s="33"/>
      <c r="V83" s="101">
        <v>31.0</v>
      </c>
      <c r="W83" s="33"/>
      <c r="X83" s="102">
        <v>0.0</v>
      </c>
      <c r="Y83" s="102">
        <v>18.0</v>
      </c>
      <c r="Z83" s="102">
        <v>0.0</v>
      </c>
      <c r="AA83" s="101">
        <f>SUM(AA60:AB82)</f>
        <v>128</v>
      </c>
      <c r="AB83" s="33"/>
      <c r="AC83" s="101">
        <f>SUM(AC60:AC82)</f>
        <v>3840</v>
      </c>
      <c r="AD83" s="33"/>
      <c r="AE83" s="101">
        <f>SUM(AE60:AE82)</f>
        <v>2176</v>
      </c>
      <c r="AF83" s="33"/>
      <c r="AG83" s="101">
        <f>SUM(AG60:AG82)</f>
        <v>1264</v>
      </c>
      <c r="AH83" s="33"/>
      <c r="AI83" s="101">
        <f>SUM(AI60:AI82)</f>
        <v>224</v>
      </c>
      <c r="AJ83" s="33"/>
      <c r="AK83" s="101">
        <f>SUM(AK60:AK82)</f>
        <v>688</v>
      </c>
      <c r="AL83" s="33"/>
      <c r="AM83" s="103">
        <f t="shared" ref="AM83:AN83" si="12">SUM(AM60:AM82)</f>
        <v>0</v>
      </c>
      <c r="AN83" s="101">
        <f t="shared" si="12"/>
        <v>1664</v>
      </c>
      <c r="AO83" s="33"/>
      <c r="AP83" s="103">
        <f t="shared" ref="AP83:AW83" si="13">SUM(AP60:AP82)</f>
        <v>23</v>
      </c>
      <c r="AQ83" s="103">
        <f t="shared" si="13"/>
        <v>23</v>
      </c>
      <c r="AR83" s="103">
        <f t="shared" si="13"/>
        <v>28</v>
      </c>
      <c r="AS83" s="103">
        <f t="shared" si="13"/>
        <v>7</v>
      </c>
      <c r="AT83" s="103">
        <f t="shared" si="13"/>
        <v>23</v>
      </c>
      <c r="AU83" s="103">
        <f t="shared" si="13"/>
        <v>18</v>
      </c>
      <c r="AV83" s="103">
        <f t="shared" si="13"/>
        <v>4</v>
      </c>
      <c r="AW83" s="103">
        <f t="shared" si="13"/>
        <v>3</v>
      </c>
      <c r="AX83" s="103"/>
      <c r="AY83" s="103"/>
      <c r="AZ83" s="103"/>
      <c r="BA83" s="103"/>
      <c r="BB83" s="105"/>
      <c r="BC83" s="106"/>
      <c r="BD83" s="107"/>
      <c r="BE83" s="106"/>
      <c r="BF83" s="107"/>
      <c r="BG83" s="108"/>
      <c r="BH83" s="109"/>
      <c r="BI83" s="108"/>
      <c r="BJ83" s="109"/>
      <c r="BK83" s="5"/>
      <c r="BL83" s="4"/>
      <c r="BM83" s="4"/>
    </row>
    <row r="84" ht="12.75" customHeight="1">
      <c r="A84" s="100" t="s">
        <v>183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  <c r="R84" s="101">
        <f>R58+R83</f>
        <v>23</v>
      </c>
      <c r="S84" s="33"/>
      <c r="T84" s="101">
        <f>T58+T83</f>
        <v>17</v>
      </c>
      <c r="U84" s="33"/>
      <c r="V84" s="101">
        <f>V58+V83</f>
        <v>40</v>
      </c>
      <c r="W84" s="33"/>
      <c r="X84" s="102">
        <f t="shared" ref="X84:AA84" si="14">X58+X83</f>
        <v>0</v>
      </c>
      <c r="Y84" s="102">
        <f t="shared" si="14"/>
        <v>18</v>
      </c>
      <c r="Z84" s="102">
        <f t="shared" si="14"/>
        <v>0</v>
      </c>
      <c r="AA84" s="101">
        <f t="shared" si="14"/>
        <v>156</v>
      </c>
      <c r="AB84" s="33"/>
      <c r="AC84" s="101">
        <f>AC58+AC83</f>
        <v>4680</v>
      </c>
      <c r="AD84" s="33"/>
      <c r="AE84" s="101">
        <f>AE58+AE83</f>
        <v>2512</v>
      </c>
      <c r="AF84" s="33"/>
      <c r="AG84" s="101">
        <f>AG58+AG83</f>
        <v>1344</v>
      </c>
      <c r="AH84" s="33"/>
      <c r="AI84" s="101">
        <f>AI58+AI83</f>
        <v>224</v>
      </c>
      <c r="AJ84" s="33"/>
      <c r="AK84" s="101">
        <f>AK58+AK83</f>
        <v>928</v>
      </c>
      <c r="AL84" s="33"/>
      <c r="AM84" s="102">
        <f t="shared" ref="AM84:AN84" si="15">AM58+AM83</f>
        <v>16</v>
      </c>
      <c r="AN84" s="101">
        <f t="shared" si="15"/>
        <v>2168</v>
      </c>
      <c r="AO84" s="33"/>
      <c r="AP84" s="102">
        <f t="shared" ref="AP84:AW84" si="16">AP58+AP83</f>
        <v>30</v>
      </c>
      <c r="AQ84" s="102">
        <f t="shared" si="16"/>
        <v>28</v>
      </c>
      <c r="AR84" s="102">
        <f t="shared" si="16"/>
        <v>30</v>
      </c>
      <c r="AS84" s="102">
        <f t="shared" si="16"/>
        <v>11</v>
      </c>
      <c r="AT84" s="102">
        <f t="shared" si="16"/>
        <v>25</v>
      </c>
      <c r="AU84" s="102">
        <f t="shared" si="16"/>
        <v>19</v>
      </c>
      <c r="AV84" s="102">
        <f t="shared" si="16"/>
        <v>4</v>
      </c>
      <c r="AW84" s="102">
        <f t="shared" si="16"/>
        <v>3</v>
      </c>
      <c r="AX84" s="103"/>
      <c r="AY84" s="103"/>
      <c r="AZ84" s="103"/>
      <c r="BA84" s="103"/>
      <c r="BB84" s="105"/>
      <c r="BC84" s="106"/>
      <c r="BD84" s="107"/>
      <c r="BE84" s="106"/>
      <c r="BF84" s="107"/>
      <c r="BG84" s="108"/>
      <c r="BH84" s="109"/>
      <c r="BI84" s="108"/>
      <c r="BJ84" s="109"/>
      <c r="BK84" s="5"/>
      <c r="BL84" s="4"/>
      <c r="BM84" s="4"/>
    </row>
    <row r="85" ht="12.75" customHeight="1">
      <c r="A85" s="29" t="s">
        <v>184</v>
      </c>
      <c r="BB85" s="29"/>
      <c r="BC85" s="164"/>
      <c r="BD85" s="165"/>
      <c r="BE85" s="164"/>
      <c r="BF85" s="165"/>
      <c r="BG85" s="108"/>
      <c r="BH85" s="109"/>
      <c r="BI85" s="108"/>
      <c r="BJ85" s="109"/>
      <c r="BK85" s="5"/>
      <c r="BL85" s="4"/>
      <c r="BM85" s="4"/>
    </row>
    <row r="86" ht="12.0" customHeight="1">
      <c r="A86" s="78" t="s">
        <v>185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79"/>
      <c r="BC86" s="166"/>
      <c r="BD86" s="167"/>
      <c r="BE86" s="166"/>
      <c r="BF86" s="167"/>
      <c r="BG86" s="166"/>
      <c r="BH86" s="167"/>
      <c r="BI86" s="166"/>
      <c r="BJ86" s="167"/>
      <c r="BK86" s="5"/>
      <c r="BL86" s="4"/>
      <c r="BM86" s="4"/>
    </row>
    <row r="87" ht="14.25" customHeight="1">
      <c r="A87" s="53">
        <v>22.0</v>
      </c>
      <c r="B87" s="33"/>
      <c r="C87" s="83" t="s">
        <v>186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  <c r="R87" s="84"/>
      <c r="S87" s="33"/>
      <c r="T87" s="84" t="s">
        <v>139</v>
      </c>
      <c r="U87" s="33"/>
      <c r="V87" s="84"/>
      <c r="W87" s="33"/>
      <c r="X87" s="115"/>
      <c r="Y87" s="85"/>
      <c r="Z87" s="115"/>
      <c r="AA87" s="86">
        <v>3.0</v>
      </c>
      <c r="AB87" s="33"/>
      <c r="AC87" s="86">
        <f t="shared" ref="AC87:AC91" si="17">AA87*30</f>
        <v>90</v>
      </c>
      <c r="AD87" s="33"/>
      <c r="AE87" s="86">
        <v>28.0</v>
      </c>
      <c r="AF87" s="33"/>
      <c r="AG87" s="86">
        <v>32.0</v>
      </c>
      <c r="AH87" s="33"/>
      <c r="AI87" s="86"/>
      <c r="AJ87" s="33"/>
      <c r="AK87" s="86"/>
      <c r="AL87" s="33"/>
      <c r="AM87" s="87"/>
      <c r="AN87" s="86">
        <f t="shared" ref="AN87:AN91" si="18">AC87-AE87</f>
        <v>62</v>
      </c>
      <c r="AO87" s="33"/>
      <c r="AP87" s="87"/>
      <c r="AQ87" s="87"/>
      <c r="AR87" s="87">
        <v>2.0</v>
      </c>
      <c r="AS87" s="87"/>
      <c r="AT87" s="73"/>
      <c r="AU87" s="73"/>
      <c r="AV87" s="73"/>
      <c r="AW87" s="73"/>
      <c r="AX87" s="73"/>
      <c r="AY87" s="73"/>
      <c r="AZ87" s="73"/>
      <c r="BA87" s="73"/>
      <c r="BB87" s="54"/>
      <c r="BC87" s="88"/>
      <c r="BD87" s="89"/>
      <c r="BE87" s="88">
        <v>3.0</v>
      </c>
      <c r="BF87" s="89"/>
      <c r="BG87" s="146"/>
      <c r="BH87" s="147"/>
      <c r="BI87" s="146"/>
      <c r="BJ87" s="147"/>
      <c r="BK87" s="92">
        <f t="shared" ref="BK87:BK91" si="19">AE87/AC87</f>
        <v>0.3111111111</v>
      </c>
      <c r="BL87" s="4"/>
      <c r="BM87" s="4"/>
    </row>
    <row r="88" ht="14.25" customHeight="1">
      <c r="A88" s="53">
        <v>23.0</v>
      </c>
      <c r="B88" s="33"/>
      <c r="C88" s="83" t="s">
        <v>187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/>
      <c r="R88" s="84"/>
      <c r="S88" s="33"/>
      <c r="T88" s="84" t="s">
        <v>110</v>
      </c>
      <c r="U88" s="33"/>
      <c r="V88" s="84"/>
      <c r="W88" s="33"/>
      <c r="X88" s="115"/>
      <c r="Y88" s="85"/>
      <c r="Z88" s="115"/>
      <c r="AA88" s="86">
        <v>3.0</v>
      </c>
      <c r="AB88" s="33"/>
      <c r="AC88" s="86">
        <f t="shared" si="17"/>
        <v>90</v>
      </c>
      <c r="AD88" s="33"/>
      <c r="AE88" s="86">
        <f>AG88+AI88+AK88+AM88</f>
        <v>28</v>
      </c>
      <c r="AF88" s="33"/>
      <c r="AG88" s="86">
        <v>28.0</v>
      </c>
      <c r="AH88" s="33"/>
      <c r="AI88" s="86"/>
      <c r="AJ88" s="33"/>
      <c r="AK88" s="86"/>
      <c r="AL88" s="33"/>
      <c r="AM88" s="87"/>
      <c r="AN88" s="86">
        <f t="shared" si="18"/>
        <v>62</v>
      </c>
      <c r="AO88" s="33"/>
      <c r="AP88" s="87"/>
      <c r="AQ88" s="87"/>
      <c r="AR88" s="87"/>
      <c r="AS88" s="87">
        <v>2.0</v>
      </c>
      <c r="AT88" s="73"/>
      <c r="AU88" s="73"/>
      <c r="AV88" s="73"/>
      <c r="AW88" s="73"/>
      <c r="AX88" s="73"/>
      <c r="AY88" s="73"/>
      <c r="AZ88" s="73"/>
      <c r="BA88" s="73"/>
      <c r="BB88" s="54"/>
      <c r="BC88" s="93"/>
      <c r="BD88" s="94"/>
      <c r="BE88" s="93"/>
      <c r="BF88" s="94">
        <v>3.0</v>
      </c>
      <c r="BG88" s="117"/>
      <c r="BH88" s="118"/>
      <c r="BI88" s="117"/>
      <c r="BJ88" s="118"/>
      <c r="BK88" s="92">
        <f t="shared" si="19"/>
        <v>0.3111111111</v>
      </c>
      <c r="BL88" s="4"/>
      <c r="BM88" s="4"/>
    </row>
    <row r="89" ht="14.25" customHeight="1">
      <c r="A89" s="53">
        <v>24.0</v>
      </c>
      <c r="B89" s="33"/>
      <c r="C89" s="83" t="s">
        <v>188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/>
      <c r="R89" s="84"/>
      <c r="S89" s="33"/>
      <c r="T89" s="84" t="s">
        <v>162</v>
      </c>
      <c r="U89" s="33"/>
      <c r="V89" s="84"/>
      <c r="W89" s="33"/>
      <c r="X89" s="115"/>
      <c r="Y89" s="85"/>
      <c r="Z89" s="115"/>
      <c r="AA89" s="86">
        <v>3.0</v>
      </c>
      <c r="AB89" s="33"/>
      <c r="AC89" s="86">
        <f t="shared" si="17"/>
        <v>90</v>
      </c>
      <c r="AD89" s="33"/>
      <c r="AE89" s="86">
        <v>28.0</v>
      </c>
      <c r="AF89" s="33"/>
      <c r="AG89" s="86">
        <v>32.0</v>
      </c>
      <c r="AH89" s="33"/>
      <c r="AI89" s="86"/>
      <c r="AJ89" s="33"/>
      <c r="AK89" s="86"/>
      <c r="AL89" s="33"/>
      <c r="AM89" s="87"/>
      <c r="AN89" s="86">
        <f t="shared" si="18"/>
        <v>62</v>
      </c>
      <c r="AO89" s="33"/>
      <c r="AP89" s="73"/>
      <c r="AQ89" s="73"/>
      <c r="AR89" s="73"/>
      <c r="AS89" s="73"/>
      <c r="AT89" s="87">
        <v>2.0</v>
      </c>
      <c r="AU89" s="87"/>
      <c r="AV89" s="73"/>
      <c r="AW89" s="73"/>
      <c r="AX89" s="73"/>
      <c r="AY89" s="73"/>
      <c r="AZ89" s="73"/>
      <c r="BA89" s="73"/>
      <c r="BB89" s="54"/>
      <c r="BC89" s="93"/>
      <c r="BD89" s="94"/>
      <c r="BE89" s="93"/>
      <c r="BF89" s="94"/>
      <c r="BG89" s="117">
        <v>3.0</v>
      </c>
      <c r="BH89" s="118"/>
      <c r="BI89" s="117"/>
      <c r="BJ89" s="118"/>
      <c r="BK89" s="92">
        <f t="shared" si="19"/>
        <v>0.3111111111</v>
      </c>
      <c r="BL89" s="4"/>
      <c r="BM89" s="4"/>
    </row>
    <row r="90" ht="12.75" customHeight="1">
      <c r="A90" s="53">
        <v>25.0</v>
      </c>
      <c r="B90" s="33"/>
      <c r="C90" s="83" t="s">
        <v>189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84"/>
      <c r="S90" s="33"/>
      <c r="T90" s="84" t="s">
        <v>166</v>
      </c>
      <c r="U90" s="33"/>
      <c r="V90" s="84"/>
      <c r="W90" s="33"/>
      <c r="X90" s="115"/>
      <c r="Y90" s="85"/>
      <c r="Z90" s="115"/>
      <c r="AA90" s="86">
        <v>3.0</v>
      </c>
      <c r="AB90" s="33"/>
      <c r="AC90" s="86">
        <f t="shared" si="17"/>
        <v>90</v>
      </c>
      <c r="AD90" s="33"/>
      <c r="AE90" s="86">
        <f t="shared" ref="AE90:AE91" si="20">AG90+AI90+AK90+AM90</f>
        <v>28</v>
      </c>
      <c r="AF90" s="33"/>
      <c r="AG90" s="86">
        <v>28.0</v>
      </c>
      <c r="AH90" s="33"/>
      <c r="AI90" s="86"/>
      <c r="AJ90" s="33"/>
      <c r="AK90" s="86"/>
      <c r="AL90" s="33"/>
      <c r="AM90" s="87"/>
      <c r="AN90" s="86">
        <f t="shared" si="18"/>
        <v>62</v>
      </c>
      <c r="AO90" s="33"/>
      <c r="AP90" s="73"/>
      <c r="AQ90" s="73"/>
      <c r="AR90" s="73"/>
      <c r="AS90" s="73"/>
      <c r="AT90" s="87"/>
      <c r="AU90" s="87">
        <v>2.0</v>
      </c>
      <c r="AV90" s="73"/>
      <c r="AW90" s="73"/>
      <c r="AX90" s="73"/>
      <c r="AY90" s="73"/>
      <c r="AZ90" s="73"/>
      <c r="BA90" s="73"/>
      <c r="BB90" s="54"/>
      <c r="BC90" s="93"/>
      <c r="BD90" s="94"/>
      <c r="BE90" s="93"/>
      <c r="BF90" s="94"/>
      <c r="BG90" s="117"/>
      <c r="BH90" s="118">
        <v>3.0</v>
      </c>
      <c r="BI90" s="117"/>
      <c r="BJ90" s="118"/>
      <c r="BK90" s="92">
        <f t="shared" si="19"/>
        <v>0.3111111111</v>
      </c>
      <c r="BL90" s="4"/>
      <c r="BM90" s="4"/>
    </row>
    <row r="91" ht="24.0" customHeight="1">
      <c r="A91" s="53">
        <v>26.0</v>
      </c>
      <c r="B91" s="33"/>
      <c r="C91" s="145" t="s">
        <v>190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/>
      <c r="R91" s="84"/>
      <c r="S91" s="33"/>
      <c r="T91" s="84" t="s">
        <v>110</v>
      </c>
      <c r="U91" s="33"/>
      <c r="V91" s="84" t="s">
        <v>191</v>
      </c>
      <c r="W91" s="33"/>
      <c r="X91" s="115"/>
      <c r="Y91" s="85"/>
      <c r="Z91" s="115"/>
      <c r="AA91" s="86">
        <v>3.0</v>
      </c>
      <c r="AB91" s="33"/>
      <c r="AC91" s="86">
        <f t="shared" si="17"/>
        <v>90</v>
      </c>
      <c r="AD91" s="33"/>
      <c r="AE91" s="86">
        <f t="shared" si="20"/>
        <v>48</v>
      </c>
      <c r="AF91" s="33"/>
      <c r="AG91" s="86">
        <v>32.0</v>
      </c>
      <c r="AH91" s="33"/>
      <c r="AI91" s="86">
        <v>16.0</v>
      </c>
      <c r="AJ91" s="33"/>
      <c r="AK91" s="86"/>
      <c r="AL91" s="33"/>
      <c r="AM91" s="87"/>
      <c r="AN91" s="86">
        <f t="shared" si="18"/>
        <v>42</v>
      </c>
      <c r="AO91" s="33"/>
      <c r="AP91" s="73"/>
      <c r="AQ91" s="73"/>
      <c r="AR91" s="73"/>
      <c r="AS91" s="87">
        <v>3.0</v>
      </c>
      <c r="AT91" s="73"/>
      <c r="AU91" s="73"/>
      <c r="AV91" s="73"/>
      <c r="AW91" s="73"/>
      <c r="AX91" s="73"/>
      <c r="AY91" s="73"/>
      <c r="AZ91" s="73"/>
      <c r="BA91" s="73"/>
      <c r="BB91" s="54"/>
      <c r="BC91" s="93"/>
      <c r="BD91" s="94"/>
      <c r="BE91" s="93"/>
      <c r="BF91" s="94">
        <v>3.0</v>
      </c>
      <c r="BG91" s="117"/>
      <c r="BH91" s="118"/>
      <c r="BI91" s="117"/>
      <c r="BJ91" s="118"/>
      <c r="BK91" s="92">
        <f t="shared" si="19"/>
        <v>0.5333333333</v>
      </c>
      <c r="BL91" s="4"/>
      <c r="BM91" s="4"/>
    </row>
    <row r="92" ht="12.75" customHeight="1">
      <c r="A92" s="100" t="s">
        <v>192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101">
        <v>0.0</v>
      </c>
      <c r="S92" s="33"/>
      <c r="T92" s="101">
        <v>5.0</v>
      </c>
      <c r="U92" s="33"/>
      <c r="V92" s="101">
        <v>1.0</v>
      </c>
      <c r="W92" s="33"/>
      <c r="X92" s="102">
        <v>0.0</v>
      </c>
      <c r="Y92" s="102">
        <v>0.0</v>
      </c>
      <c r="Z92" s="102">
        <v>0.0</v>
      </c>
      <c r="AA92" s="101">
        <f>SUM(AA87:AB91)</f>
        <v>15</v>
      </c>
      <c r="AB92" s="33"/>
      <c r="AC92" s="101">
        <f>SUM(AC87:AD91)</f>
        <v>450</v>
      </c>
      <c r="AD92" s="33"/>
      <c r="AE92" s="101">
        <f>SUM(AE87:AF91)</f>
        <v>160</v>
      </c>
      <c r="AF92" s="33"/>
      <c r="AG92" s="101">
        <f>SUM(AG87:AH91)</f>
        <v>152</v>
      </c>
      <c r="AH92" s="33"/>
      <c r="AI92" s="101">
        <f>SUM(AI87:AJ91)</f>
        <v>16</v>
      </c>
      <c r="AJ92" s="33"/>
      <c r="AK92" s="101">
        <f>SUM(AK87:AL91)</f>
        <v>0</v>
      </c>
      <c r="AL92" s="33"/>
      <c r="AM92" s="102">
        <f>SUM(AM87:AM91)</f>
        <v>0</v>
      </c>
      <c r="AN92" s="101">
        <f>SUM(AN87:AO91)</f>
        <v>290</v>
      </c>
      <c r="AO92" s="33"/>
      <c r="AP92" s="102">
        <f t="shared" ref="AP92:AU92" si="21">SUM(AP87:AP91)</f>
        <v>0</v>
      </c>
      <c r="AQ92" s="102">
        <f t="shared" si="21"/>
        <v>0</v>
      </c>
      <c r="AR92" s="102">
        <f t="shared" si="21"/>
        <v>2</v>
      </c>
      <c r="AS92" s="102">
        <f t="shared" si="21"/>
        <v>5</v>
      </c>
      <c r="AT92" s="102">
        <f t="shared" si="21"/>
        <v>2</v>
      </c>
      <c r="AU92" s="102">
        <f t="shared" si="21"/>
        <v>2</v>
      </c>
      <c r="AV92" s="103"/>
      <c r="AW92" s="103"/>
      <c r="AX92" s="103"/>
      <c r="AY92" s="103"/>
      <c r="AZ92" s="103"/>
      <c r="BA92" s="103"/>
      <c r="BB92" s="105"/>
      <c r="BC92" s="106"/>
      <c r="BD92" s="107"/>
      <c r="BE92" s="106"/>
      <c r="BF92" s="107"/>
      <c r="BG92" s="168"/>
      <c r="BH92" s="169"/>
      <c r="BI92" s="168"/>
      <c r="BJ92" s="169"/>
      <c r="BK92" s="5"/>
      <c r="BL92" s="4"/>
      <c r="BM92" s="4"/>
    </row>
    <row r="93" ht="12.75" customHeight="1">
      <c r="A93" s="110" t="s">
        <v>193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79"/>
      <c r="BC93" s="111"/>
      <c r="BD93" s="112"/>
      <c r="BE93" s="111"/>
      <c r="BF93" s="112"/>
      <c r="BG93" s="168"/>
      <c r="BH93" s="169"/>
      <c r="BI93" s="168"/>
      <c r="BJ93" s="169"/>
      <c r="BK93" s="5"/>
      <c r="BL93" s="4"/>
      <c r="BM93" s="4"/>
    </row>
    <row r="94" ht="25.5" customHeight="1">
      <c r="A94" s="170">
        <v>27.0</v>
      </c>
      <c r="B94" s="33"/>
      <c r="C94" s="151" t="s">
        <v>194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152"/>
      <c r="S94" s="33"/>
      <c r="T94" s="129" t="s">
        <v>166</v>
      </c>
      <c r="U94" s="33"/>
      <c r="V94" s="129"/>
      <c r="W94" s="33"/>
      <c r="X94" s="131"/>
      <c r="Y94" s="132"/>
      <c r="Z94" s="131"/>
      <c r="AA94" s="153">
        <v>6.0</v>
      </c>
      <c r="AB94" s="33"/>
      <c r="AC94" s="133">
        <f t="shared" ref="AC94:AC104" si="22">AA94*30</f>
        <v>180</v>
      </c>
      <c r="AD94" s="33"/>
      <c r="AE94" s="133">
        <f t="shared" ref="AE94:AE104" si="23">AG94+AI94+AK94+AM94</f>
        <v>96</v>
      </c>
      <c r="AF94" s="33"/>
      <c r="AG94" s="133">
        <v>64.0</v>
      </c>
      <c r="AH94" s="33"/>
      <c r="AI94" s="133"/>
      <c r="AJ94" s="33"/>
      <c r="AK94" s="133">
        <v>32.0</v>
      </c>
      <c r="AL94" s="33"/>
      <c r="AM94" s="134"/>
      <c r="AN94" s="133">
        <f t="shared" ref="AN94:AN104" si="24">AC94-AE94</f>
        <v>84</v>
      </c>
      <c r="AO94" s="33"/>
      <c r="AP94" s="134"/>
      <c r="AQ94" s="134"/>
      <c r="AR94" s="134"/>
      <c r="AS94" s="134"/>
      <c r="AT94" s="134"/>
      <c r="AU94" s="134">
        <v>6.0</v>
      </c>
      <c r="AV94" s="134"/>
      <c r="AW94" s="134"/>
      <c r="AX94" s="154"/>
      <c r="AY94" s="154"/>
      <c r="AZ94" s="154"/>
      <c r="BA94" s="154"/>
      <c r="BB94" s="138"/>
      <c r="BC94" s="139"/>
      <c r="BD94" s="140"/>
      <c r="BE94" s="139"/>
      <c r="BF94" s="140"/>
      <c r="BG94" s="155"/>
      <c r="BH94" s="156">
        <v>6.0</v>
      </c>
      <c r="BI94" s="155"/>
      <c r="BJ94" s="156"/>
      <c r="BK94" s="171">
        <f t="shared" ref="BK94:BK104" si="25">AE94/AC94</f>
        <v>0.5333333333</v>
      </c>
      <c r="BL94" s="144"/>
      <c r="BM94" s="144"/>
    </row>
    <row r="95" ht="38.25" customHeight="1">
      <c r="A95" s="170">
        <v>28.0</v>
      </c>
      <c r="B95" s="33"/>
      <c r="C95" s="151" t="s">
        <v>195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  <c r="R95" s="152"/>
      <c r="S95" s="33"/>
      <c r="T95" s="129" t="s">
        <v>170</v>
      </c>
      <c r="U95" s="33"/>
      <c r="V95" s="129"/>
      <c r="W95" s="33"/>
      <c r="X95" s="131"/>
      <c r="Y95" s="132"/>
      <c r="Z95" s="131"/>
      <c r="AA95" s="153">
        <v>8.0</v>
      </c>
      <c r="AB95" s="33"/>
      <c r="AC95" s="133">
        <f t="shared" si="22"/>
        <v>240</v>
      </c>
      <c r="AD95" s="33"/>
      <c r="AE95" s="133">
        <f t="shared" si="23"/>
        <v>128</v>
      </c>
      <c r="AF95" s="33"/>
      <c r="AG95" s="133">
        <v>64.0</v>
      </c>
      <c r="AH95" s="33"/>
      <c r="AI95" s="133"/>
      <c r="AJ95" s="33"/>
      <c r="AK95" s="133">
        <v>64.0</v>
      </c>
      <c r="AL95" s="33"/>
      <c r="AM95" s="134"/>
      <c r="AN95" s="133">
        <f t="shared" si="24"/>
        <v>112</v>
      </c>
      <c r="AO95" s="33"/>
      <c r="AP95" s="134"/>
      <c r="AQ95" s="134"/>
      <c r="AR95" s="134"/>
      <c r="AS95" s="134"/>
      <c r="AT95" s="134"/>
      <c r="AU95" s="154"/>
      <c r="AV95" s="134">
        <v>4.0</v>
      </c>
      <c r="AW95" s="134">
        <v>4.0</v>
      </c>
      <c r="AX95" s="137"/>
      <c r="AY95" s="137"/>
      <c r="AZ95" s="137"/>
      <c r="BA95" s="137"/>
      <c r="BB95" s="138"/>
      <c r="BC95" s="139"/>
      <c r="BD95" s="140"/>
      <c r="BE95" s="139"/>
      <c r="BF95" s="140"/>
      <c r="BG95" s="155"/>
      <c r="BH95" s="156"/>
      <c r="BI95" s="155">
        <v>4.0</v>
      </c>
      <c r="BJ95" s="156">
        <v>4.0</v>
      </c>
      <c r="BK95" s="171">
        <f t="shared" si="25"/>
        <v>0.5333333333</v>
      </c>
      <c r="BL95" s="144"/>
      <c r="BM95" s="144"/>
    </row>
    <row r="96" ht="26.25" customHeight="1">
      <c r="A96" s="170">
        <v>29.0</v>
      </c>
      <c r="B96" s="33"/>
      <c r="C96" s="151" t="s">
        <v>196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  <c r="R96" s="129"/>
      <c r="S96" s="33"/>
      <c r="T96" s="129" t="s">
        <v>172</v>
      </c>
      <c r="U96" s="33"/>
      <c r="V96" s="129"/>
      <c r="W96" s="33"/>
      <c r="X96" s="131"/>
      <c r="Y96" s="132"/>
      <c r="Z96" s="132"/>
      <c r="AA96" s="133">
        <v>5.0</v>
      </c>
      <c r="AB96" s="33"/>
      <c r="AC96" s="133">
        <f t="shared" si="22"/>
        <v>150</v>
      </c>
      <c r="AD96" s="33"/>
      <c r="AE96" s="133">
        <f t="shared" si="23"/>
        <v>80</v>
      </c>
      <c r="AF96" s="33"/>
      <c r="AG96" s="133">
        <v>48.0</v>
      </c>
      <c r="AH96" s="33"/>
      <c r="AI96" s="133"/>
      <c r="AJ96" s="33"/>
      <c r="AK96" s="133">
        <v>32.0</v>
      </c>
      <c r="AL96" s="33"/>
      <c r="AM96" s="134"/>
      <c r="AN96" s="133">
        <f t="shared" si="24"/>
        <v>70</v>
      </c>
      <c r="AO96" s="33"/>
      <c r="AP96" s="134"/>
      <c r="AQ96" s="134"/>
      <c r="AR96" s="134"/>
      <c r="AS96" s="134"/>
      <c r="AT96" s="134"/>
      <c r="AU96" s="134"/>
      <c r="AV96" s="134"/>
      <c r="AW96" s="134">
        <v>5.0</v>
      </c>
      <c r="AX96" s="136"/>
      <c r="AY96" s="137"/>
      <c r="AZ96" s="137"/>
      <c r="BA96" s="137"/>
      <c r="BB96" s="138"/>
      <c r="BC96" s="158"/>
      <c r="BD96" s="159"/>
      <c r="BE96" s="158"/>
      <c r="BF96" s="159"/>
      <c r="BG96" s="160"/>
      <c r="BH96" s="161"/>
      <c r="BI96" s="160"/>
      <c r="BJ96" s="172">
        <v>5.0</v>
      </c>
      <c r="BK96" s="171">
        <f t="shared" si="25"/>
        <v>0.5333333333</v>
      </c>
      <c r="BL96" s="144"/>
      <c r="BM96" s="144"/>
    </row>
    <row r="97" ht="26.25" customHeight="1">
      <c r="A97" s="53">
        <v>30.0</v>
      </c>
      <c r="B97" s="33"/>
      <c r="C97" s="145" t="s">
        <v>197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  <c r="R97" s="173">
        <v>7.0</v>
      </c>
      <c r="S97" s="33"/>
      <c r="T97" s="174"/>
      <c r="U97" s="33"/>
      <c r="V97" s="174" t="s">
        <v>198</v>
      </c>
      <c r="W97" s="33"/>
      <c r="X97" s="85"/>
      <c r="Y97" s="85"/>
      <c r="Z97" s="85"/>
      <c r="AA97" s="150">
        <v>4.0</v>
      </c>
      <c r="AB97" s="33"/>
      <c r="AC97" s="86">
        <f t="shared" si="22"/>
        <v>120</v>
      </c>
      <c r="AD97" s="33"/>
      <c r="AE97" s="86">
        <f t="shared" si="23"/>
        <v>64</v>
      </c>
      <c r="AF97" s="33"/>
      <c r="AG97" s="86">
        <v>64.0</v>
      </c>
      <c r="AH97" s="33"/>
      <c r="AI97" s="86"/>
      <c r="AJ97" s="33"/>
      <c r="AK97" s="86"/>
      <c r="AL97" s="33"/>
      <c r="AM97" s="87"/>
      <c r="AN97" s="86">
        <f t="shared" si="24"/>
        <v>56</v>
      </c>
      <c r="AO97" s="33"/>
      <c r="AP97" s="87"/>
      <c r="AQ97" s="87"/>
      <c r="AR97" s="87"/>
      <c r="AS97" s="87"/>
      <c r="AT97" s="175"/>
      <c r="AU97" s="175"/>
      <c r="AV97" s="87">
        <v>4.0</v>
      </c>
      <c r="AW97" s="87"/>
      <c r="AX97" s="87"/>
      <c r="AY97" s="73"/>
      <c r="AZ97" s="73"/>
      <c r="BA97" s="73"/>
      <c r="BB97" s="54"/>
      <c r="BC97" s="176"/>
      <c r="BD97" s="177"/>
      <c r="BE97" s="176"/>
      <c r="BF97" s="177"/>
      <c r="BG97" s="176"/>
      <c r="BH97" s="177"/>
      <c r="BI97" s="93">
        <v>4.0</v>
      </c>
      <c r="BJ97" s="94"/>
      <c r="BK97" s="92">
        <f t="shared" si="25"/>
        <v>0.5333333333</v>
      </c>
      <c r="BL97" s="178"/>
      <c r="BM97" s="178"/>
    </row>
    <row r="98" ht="28.5" customHeight="1">
      <c r="A98" s="53">
        <v>31.0</v>
      </c>
      <c r="B98" s="33"/>
      <c r="C98" s="145" t="s">
        <v>199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  <c r="R98" s="47"/>
      <c r="S98" s="33"/>
      <c r="T98" s="179" t="s">
        <v>172</v>
      </c>
      <c r="U98" s="33"/>
      <c r="V98" s="174" t="s">
        <v>200</v>
      </c>
      <c r="W98" s="33"/>
      <c r="X98" s="85"/>
      <c r="Y98" s="85"/>
      <c r="Z98" s="85"/>
      <c r="AA98" s="150">
        <v>4.0</v>
      </c>
      <c r="AB98" s="33"/>
      <c r="AC98" s="86">
        <f t="shared" si="22"/>
        <v>120</v>
      </c>
      <c r="AD98" s="33"/>
      <c r="AE98" s="86">
        <f t="shared" si="23"/>
        <v>64</v>
      </c>
      <c r="AF98" s="33"/>
      <c r="AG98" s="86">
        <v>64.0</v>
      </c>
      <c r="AH98" s="33"/>
      <c r="AI98" s="86"/>
      <c r="AJ98" s="33"/>
      <c r="AK98" s="86"/>
      <c r="AL98" s="33"/>
      <c r="AM98" s="87"/>
      <c r="AN98" s="86">
        <f t="shared" si="24"/>
        <v>56</v>
      </c>
      <c r="AO98" s="33"/>
      <c r="AP98" s="87"/>
      <c r="AQ98" s="87"/>
      <c r="AR98" s="87"/>
      <c r="AS98" s="87"/>
      <c r="AT98" s="175"/>
      <c r="AU98" s="175"/>
      <c r="AV98" s="87">
        <v>4.0</v>
      </c>
      <c r="AW98" s="87"/>
      <c r="AX98" s="87"/>
      <c r="AY98" s="73"/>
      <c r="AZ98" s="73"/>
      <c r="BA98" s="73"/>
      <c r="BB98" s="54"/>
      <c r="BC98" s="176"/>
      <c r="BD98" s="177"/>
      <c r="BE98" s="176"/>
      <c r="BF98" s="177"/>
      <c r="BG98" s="176"/>
      <c r="BH98" s="177"/>
      <c r="BI98" s="93">
        <v>4.0</v>
      </c>
      <c r="BJ98" s="94"/>
      <c r="BK98" s="92">
        <f t="shared" si="25"/>
        <v>0.5333333333</v>
      </c>
      <c r="BL98" s="178"/>
      <c r="BM98" s="178"/>
    </row>
    <row r="99" ht="42.75" customHeight="1">
      <c r="A99" s="53">
        <v>32.0</v>
      </c>
      <c r="B99" s="33"/>
      <c r="C99" s="145" t="s">
        <v>201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  <c r="R99" s="173">
        <v>8.0</v>
      </c>
      <c r="S99" s="33"/>
      <c r="T99" s="174"/>
      <c r="U99" s="33"/>
      <c r="V99" s="174" t="s">
        <v>202</v>
      </c>
      <c r="W99" s="33"/>
      <c r="X99" s="85"/>
      <c r="Y99" s="85"/>
      <c r="Z99" s="85"/>
      <c r="AA99" s="150">
        <v>4.0</v>
      </c>
      <c r="AB99" s="33"/>
      <c r="AC99" s="86">
        <f t="shared" si="22"/>
        <v>120</v>
      </c>
      <c r="AD99" s="33"/>
      <c r="AE99" s="86">
        <f t="shared" si="23"/>
        <v>64</v>
      </c>
      <c r="AF99" s="33"/>
      <c r="AG99" s="86">
        <v>64.0</v>
      </c>
      <c r="AH99" s="33"/>
      <c r="AI99" s="86"/>
      <c r="AJ99" s="33"/>
      <c r="AK99" s="86"/>
      <c r="AL99" s="33"/>
      <c r="AM99" s="87"/>
      <c r="AN99" s="86">
        <f t="shared" si="24"/>
        <v>56</v>
      </c>
      <c r="AO99" s="33"/>
      <c r="AP99" s="87"/>
      <c r="AQ99" s="87"/>
      <c r="AR99" s="87"/>
      <c r="AS99" s="87"/>
      <c r="AT99" s="175"/>
      <c r="AU99" s="175"/>
      <c r="AV99" s="87">
        <v>4.0</v>
      </c>
      <c r="AW99" s="87"/>
      <c r="AX99" s="87"/>
      <c r="AY99" s="73"/>
      <c r="AZ99" s="73"/>
      <c r="BA99" s="73"/>
      <c r="BB99" s="54"/>
      <c r="BC99" s="176"/>
      <c r="BD99" s="177"/>
      <c r="BE99" s="176"/>
      <c r="BF99" s="177"/>
      <c r="BG99" s="176"/>
      <c r="BH99" s="177"/>
      <c r="BI99" s="93">
        <v>4.0</v>
      </c>
      <c r="BJ99" s="94"/>
      <c r="BK99" s="92">
        <f t="shared" si="25"/>
        <v>0.5333333333</v>
      </c>
      <c r="BL99" s="178"/>
      <c r="BM99" s="178"/>
    </row>
    <row r="100" ht="27.75" customHeight="1">
      <c r="A100" s="53">
        <v>33.0</v>
      </c>
      <c r="B100" s="33"/>
      <c r="C100" s="145" t="s">
        <v>203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  <c r="R100" s="47">
        <v>7.0</v>
      </c>
      <c r="S100" s="33"/>
      <c r="T100" s="174"/>
      <c r="U100" s="33"/>
      <c r="V100" s="174" t="s">
        <v>204</v>
      </c>
      <c r="W100" s="33"/>
      <c r="X100" s="85"/>
      <c r="Y100" s="85"/>
      <c r="Z100" s="85"/>
      <c r="AA100" s="150">
        <v>4.0</v>
      </c>
      <c r="AB100" s="33"/>
      <c r="AC100" s="86">
        <f t="shared" si="22"/>
        <v>120</v>
      </c>
      <c r="AD100" s="33"/>
      <c r="AE100" s="86">
        <f t="shared" si="23"/>
        <v>64</v>
      </c>
      <c r="AF100" s="33"/>
      <c r="AG100" s="86">
        <v>64.0</v>
      </c>
      <c r="AH100" s="33"/>
      <c r="AI100" s="86"/>
      <c r="AJ100" s="33"/>
      <c r="AK100" s="86"/>
      <c r="AL100" s="33"/>
      <c r="AM100" s="87"/>
      <c r="AN100" s="86">
        <f t="shared" si="24"/>
        <v>56</v>
      </c>
      <c r="AO100" s="33"/>
      <c r="AP100" s="87"/>
      <c r="AQ100" s="87"/>
      <c r="AR100" s="87"/>
      <c r="AS100" s="87"/>
      <c r="AT100" s="175"/>
      <c r="AU100" s="175"/>
      <c r="AV100" s="87">
        <v>4.0</v>
      </c>
      <c r="AW100" s="87"/>
      <c r="AX100" s="87"/>
      <c r="AY100" s="73"/>
      <c r="AZ100" s="73"/>
      <c r="BA100" s="73"/>
      <c r="BB100" s="54"/>
      <c r="BC100" s="176"/>
      <c r="BD100" s="177"/>
      <c r="BE100" s="176"/>
      <c r="BF100" s="177"/>
      <c r="BG100" s="176"/>
      <c r="BH100" s="177"/>
      <c r="BI100" s="93">
        <v>4.0</v>
      </c>
      <c r="BJ100" s="94"/>
      <c r="BK100" s="92">
        <f t="shared" si="25"/>
        <v>0.5333333333</v>
      </c>
      <c r="BL100" s="178"/>
      <c r="BM100" s="178"/>
    </row>
    <row r="101" ht="39.75" customHeight="1">
      <c r="A101" s="53">
        <v>34.0</v>
      </c>
      <c r="B101" s="33"/>
      <c r="C101" s="145" t="s">
        <v>205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/>
      <c r="R101" s="47"/>
      <c r="S101" s="33"/>
      <c r="T101" s="47">
        <v>8.0</v>
      </c>
      <c r="U101" s="33"/>
      <c r="V101" s="174" t="s">
        <v>206</v>
      </c>
      <c r="W101" s="33"/>
      <c r="X101" s="85"/>
      <c r="Y101" s="85"/>
      <c r="Z101" s="85"/>
      <c r="AA101" s="150">
        <v>4.0</v>
      </c>
      <c r="AB101" s="33"/>
      <c r="AC101" s="86">
        <f t="shared" si="22"/>
        <v>120</v>
      </c>
      <c r="AD101" s="33"/>
      <c r="AE101" s="86">
        <f t="shared" si="23"/>
        <v>64</v>
      </c>
      <c r="AF101" s="33"/>
      <c r="AG101" s="86">
        <v>64.0</v>
      </c>
      <c r="AH101" s="33"/>
      <c r="AI101" s="86"/>
      <c r="AJ101" s="33"/>
      <c r="AK101" s="86"/>
      <c r="AL101" s="33"/>
      <c r="AM101" s="87"/>
      <c r="AN101" s="86">
        <f t="shared" si="24"/>
        <v>56</v>
      </c>
      <c r="AO101" s="33"/>
      <c r="AP101" s="87"/>
      <c r="AQ101" s="87"/>
      <c r="AR101" s="87"/>
      <c r="AS101" s="87"/>
      <c r="AT101" s="175"/>
      <c r="AU101" s="175"/>
      <c r="AV101" s="87"/>
      <c r="AW101" s="87">
        <v>4.0</v>
      </c>
      <c r="AX101" s="87"/>
      <c r="AY101" s="73"/>
      <c r="AZ101" s="73"/>
      <c r="BA101" s="73"/>
      <c r="BB101" s="54"/>
      <c r="BC101" s="176"/>
      <c r="BD101" s="177"/>
      <c r="BE101" s="176"/>
      <c r="BF101" s="177"/>
      <c r="BG101" s="176"/>
      <c r="BH101" s="177"/>
      <c r="BI101" s="93"/>
      <c r="BJ101" s="94">
        <v>4.0</v>
      </c>
      <c r="BK101" s="92">
        <f t="shared" si="25"/>
        <v>0.5333333333</v>
      </c>
      <c r="BL101" s="178"/>
      <c r="BM101" s="178"/>
    </row>
    <row r="102" ht="36.75" customHeight="1">
      <c r="A102" s="53">
        <v>35.0</v>
      </c>
      <c r="B102" s="33"/>
      <c r="C102" s="145" t="s">
        <v>207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  <c r="R102" s="47"/>
      <c r="S102" s="33"/>
      <c r="T102" s="47">
        <v>8.0</v>
      </c>
      <c r="U102" s="33"/>
      <c r="V102" s="174" t="s">
        <v>208</v>
      </c>
      <c r="W102" s="33"/>
      <c r="X102" s="85"/>
      <c r="Y102" s="85"/>
      <c r="Z102" s="85"/>
      <c r="AA102" s="150">
        <v>4.0</v>
      </c>
      <c r="AB102" s="33"/>
      <c r="AC102" s="86">
        <f t="shared" si="22"/>
        <v>120</v>
      </c>
      <c r="AD102" s="33"/>
      <c r="AE102" s="86">
        <f t="shared" si="23"/>
        <v>64</v>
      </c>
      <c r="AF102" s="33"/>
      <c r="AG102" s="86">
        <v>64.0</v>
      </c>
      <c r="AH102" s="33"/>
      <c r="AI102" s="86"/>
      <c r="AJ102" s="33"/>
      <c r="AK102" s="86"/>
      <c r="AL102" s="33"/>
      <c r="AM102" s="87"/>
      <c r="AN102" s="86">
        <f t="shared" si="24"/>
        <v>56</v>
      </c>
      <c r="AO102" s="33"/>
      <c r="AP102" s="87"/>
      <c r="AQ102" s="87"/>
      <c r="AR102" s="87"/>
      <c r="AS102" s="87"/>
      <c r="AT102" s="175"/>
      <c r="AU102" s="175"/>
      <c r="AV102" s="87"/>
      <c r="AW102" s="87">
        <v>4.0</v>
      </c>
      <c r="AX102" s="87"/>
      <c r="AY102" s="73"/>
      <c r="AZ102" s="73"/>
      <c r="BA102" s="73"/>
      <c r="BB102" s="54"/>
      <c r="BC102" s="176"/>
      <c r="BD102" s="177"/>
      <c r="BE102" s="176"/>
      <c r="BF102" s="177"/>
      <c r="BG102" s="176"/>
      <c r="BH102" s="177"/>
      <c r="BI102" s="93"/>
      <c r="BJ102" s="94">
        <v>4.0</v>
      </c>
      <c r="BK102" s="92">
        <f t="shared" si="25"/>
        <v>0.5333333333</v>
      </c>
      <c r="BL102" s="178"/>
      <c r="BM102" s="178"/>
    </row>
    <row r="103" ht="36.0" customHeight="1">
      <c r="A103" s="53">
        <v>36.0</v>
      </c>
      <c r="B103" s="33"/>
      <c r="C103" s="145" t="s">
        <v>209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3"/>
      <c r="R103" s="173">
        <v>7.0</v>
      </c>
      <c r="S103" s="33"/>
      <c r="T103" s="47"/>
      <c r="U103" s="33"/>
      <c r="V103" s="174" t="s">
        <v>210</v>
      </c>
      <c r="W103" s="33"/>
      <c r="X103" s="85"/>
      <c r="Y103" s="85"/>
      <c r="Z103" s="85"/>
      <c r="AA103" s="150">
        <v>4.0</v>
      </c>
      <c r="AB103" s="33"/>
      <c r="AC103" s="86">
        <f t="shared" si="22"/>
        <v>120</v>
      </c>
      <c r="AD103" s="33"/>
      <c r="AE103" s="86">
        <f t="shared" si="23"/>
        <v>64</v>
      </c>
      <c r="AF103" s="33"/>
      <c r="AG103" s="86">
        <v>64.0</v>
      </c>
      <c r="AH103" s="33"/>
      <c r="AI103" s="86"/>
      <c r="AJ103" s="33"/>
      <c r="AK103" s="86"/>
      <c r="AL103" s="33"/>
      <c r="AM103" s="87"/>
      <c r="AN103" s="86">
        <f t="shared" si="24"/>
        <v>56</v>
      </c>
      <c r="AO103" s="33"/>
      <c r="AP103" s="87"/>
      <c r="AQ103" s="87"/>
      <c r="AR103" s="87"/>
      <c r="AS103" s="87"/>
      <c r="AT103" s="175"/>
      <c r="AU103" s="175"/>
      <c r="AV103" s="87"/>
      <c r="AW103" s="87">
        <v>4.0</v>
      </c>
      <c r="AX103" s="87"/>
      <c r="AY103" s="73"/>
      <c r="AZ103" s="73"/>
      <c r="BA103" s="73"/>
      <c r="BB103" s="54"/>
      <c r="BC103" s="176"/>
      <c r="BD103" s="177"/>
      <c r="BE103" s="176"/>
      <c r="BF103" s="177"/>
      <c r="BG103" s="176"/>
      <c r="BH103" s="177"/>
      <c r="BI103" s="93"/>
      <c r="BJ103" s="94">
        <v>4.0</v>
      </c>
      <c r="BK103" s="92">
        <f t="shared" si="25"/>
        <v>0.5333333333</v>
      </c>
      <c r="BL103" s="178"/>
      <c r="BM103" s="178"/>
    </row>
    <row r="104" ht="24.75" customHeight="1">
      <c r="A104" s="53">
        <v>37.0</v>
      </c>
      <c r="B104" s="33"/>
      <c r="C104" s="145" t="s">
        <v>211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  <c r="R104" s="47">
        <v>8.0</v>
      </c>
      <c r="S104" s="33"/>
      <c r="T104" s="47"/>
      <c r="U104" s="33"/>
      <c r="V104" s="174" t="s">
        <v>212</v>
      </c>
      <c r="W104" s="33"/>
      <c r="X104" s="85"/>
      <c r="Y104" s="85"/>
      <c r="Z104" s="85"/>
      <c r="AA104" s="150">
        <v>4.0</v>
      </c>
      <c r="AB104" s="33"/>
      <c r="AC104" s="86">
        <f t="shared" si="22"/>
        <v>120</v>
      </c>
      <c r="AD104" s="33"/>
      <c r="AE104" s="86">
        <f t="shared" si="23"/>
        <v>64</v>
      </c>
      <c r="AF104" s="33"/>
      <c r="AG104" s="86">
        <v>64.0</v>
      </c>
      <c r="AH104" s="33"/>
      <c r="AI104" s="86"/>
      <c r="AJ104" s="33"/>
      <c r="AK104" s="86"/>
      <c r="AL104" s="33"/>
      <c r="AM104" s="87"/>
      <c r="AN104" s="86">
        <f t="shared" si="24"/>
        <v>56</v>
      </c>
      <c r="AO104" s="33"/>
      <c r="AP104" s="87"/>
      <c r="AQ104" s="87"/>
      <c r="AR104" s="87"/>
      <c r="AS104" s="87"/>
      <c r="AT104" s="175"/>
      <c r="AU104" s="175"/>
      <c r="AV104" s="87"/>
      <c r="AW104" s="87">
        <v>4.0</v>
      </c>
      <c r="AX104" s="87"/>
      <c r="AY104" s="73"/>
      <c r="AZ104" s="73"/>
      <c r="BA104" s="73"/>
      <c r="BB104" s="54"/>
      <c r="BC104" s="176"/>
      <c r="BD104" s="177"/>
      <c r="BE104" s="176"/>
      <c r="BF104" s="177"/>
      <c r="BG104" s="176"/>
      <c r="BH104" s="177"/>
      <c r="BI104" s="93"/>
      <c r="BJ104" s="94">
        <v>4.0</v>
      </c>
      <c r="BK104" s="92">
        <f t="shared" si="25"/>
        <v>0.5333333333</v>
      </c>
      <c r="BL104" s="178"/>
      <c r="BM104" s="178"/>
    </row>
    <row r="105" ht="16.5" customHeight="1">
      <c r="A105" s="180" t="s">
        <v>213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3"/>
      <c r="R105" s="101">
        <v>10.0</v>
      </c>
      <c r="S105" s="33"/>
      <c r="T105" s="101">
        <v>3.0</v>
      </c>
      <c r="U105" s="33"/>
      <c r="V105" s="101">
        <v>19.0</v>
      </c>
      <c r="W105" s="33"/>
      <c r="X105" s="102">
        <v>0.0</v>
      </c>
      <c r="Y105" s="102">
        <v>0.0</v>
      </c>
      <c r="Z105" s="102">
        <v>0.0</v>
      </c>
      <c r="AA105" s="101">
        <f>SUM(AA94:AB104)</f>
        <v>51</v>
      </c>
      <c r="AB105" s="33"/>
      <c r="AC105" s="101">
        <f>SUM(AC94:AC104)</f>
        <v>1530</v>
      </c>
      <c r="AD105" s="33"/>
      <c r="AE105" s="101">
        <f>SUM(AE94:AE104)</f>
        <v>816</v>
      </c>
      <c r="AF105" s="33"/>
      <c r="AG105" s="101">
        <f>SUM(AG94:AG104)</f>
        <v>688</v>
      </c>
      <c r="AH105" s="33"/>
      <c r="AI105" s="101">
        <f>SUM(AI94:AI104)</f>
        <v>0</v>
      </c>
      <c r="AJ105" s="33"/>
      <c r="AK105" s="101">
        <f>SUM(AK94:AK104)</f>
        <v>128</v>
      </c>
      <c r="AL105" s="33"/>
      <c r="AM105" s="103">
        <f t="shared" ref="AM105:AN105" si="26">SUM(AM94:AM104)</f>
        <v>0</v>
      </c>
      <c r="AN105" s="101">
        <f t="shared" si="26"/>
        <v>714</v>
      </c>
      <c r="AO105" s="33"/>
      <c r="AP105" s="103">
        <f t="shared" ref="AP105:AW105" si="27">SUM(AP94:AP104)</f>
        <v>0</v>
      </c>
      <c r="AQ105" s="103">
        <f t="shared" si="27"/>
        <v>0</v>
      </c>
      <c r="AR105" s="103">
        <f t="shared" si="27"/>
        <v>0</v>
      </c>
      <c r="AS105" s="103">
        <f t="shared" si="27"/>
        <v>0</v>
      </c>
      <c r="AT105" s="103">
        <f t="shared" si="27"/>
        <v>0</v>
      </c>
      <c r="AU105" s="103">
        <f t="shared" si="27"/>
        <v>6</v>
      </c>
      <c r="AV105" s="103">
        <f t="shared" si="27"/>
        <v>20</v>
      </c>
      <c r="AW105" s="103">
        <f t="shared" si="27"/>
        <v>25</v>
      </c>
      <c r="AX105" s="103"/>
      <c r="AY105" s="103"/>
      <c r="AZ105" s="103"/>
      <c r="BA105" s="103"/>
      <c r="BB105" s="105"/>
      <c r="BC105" s="181">
        <f t="shared" ref="BC105:BJ105" si="28">SUM(BC52:BC104)</f>
        <v>32</v>
      </c>
      <c r="BD105" s="182">
        <f t="shared" si="28"/>
        <v>28</v>
      </c>
      <c r="BE105" s="183">
        <f t="shared" si="28"/>
        <v>32</v>
      </c>
      <c r="BF105" s="184">
        <f t="shared" si="28"/>
        <v>18</v>
      </c>
      <c r="BG105" s="181">
        <f t="shared" si="28"/>
        <v>28</v>
      </c>
      <c r="BH105" s="182">
        <f t="shared" si="28"/>
        <v>29</v>
      </c>
      <c r="BI105" s="183">
        <f t="shared" si="28"/>
        <v>29</v>
      </c>
      <c r="BJ105" s="182">
        <f t="shared" si="28"/>
        <v>28</v>
      </c>
      <c r="BK105" s="5"/>
      <c r="BL105" s="4"/>
      <c r="BM105" s="4"/>
    </row>
    <row r="106" ht="12.75" customHeight="1">
      <c r="A106" s="180" t="s">
        <v>214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  <c r="R106" s="101">
        <f>R92+R105</f>
        <v>10</v>
      </c>
      <c r="S106" s="33"/>
      <c r="T106" s="101">
        <f>T92+T105</f>
        <v>8</v>
      </c>
      <c r="U106" s="33"/>
      <c r="V106" s="101">
        <f>V92+V105</f>
        <v>20</v>
      </c>
      <c r="W106" s="33"/>
      <c r="X106" s="102">
        <f t="shared" ref="X106:AA106" si="29">X92+X105</f>
        <v>0</v>
      </c>
      <c r="Y106" s="102">
        <f t="shared" si="29"/>
        <v>0</v>
      </c>
      <c r="Z106" s="102">
        <f t="shared" si="29"/>
        <v>0</v>
      </c>
      <c r="AA106" s="101">
        <f t="shared" si="29"/>
        <v>66</v>
      </c>
      <c r="AB106" s="33"/>
      <c r="AC106" s="101">
        <f>AC92+AC105</f>
        <v>1980</v>
      </c>
      <c r="AD106" s="33"/>
      <c r="AE106" s="101">
        <f>AE92+AE105</f>
        <v>976</v>
      </c>
      <c r="AF106" s="33"/>
      <c r="AG106" s="101">
        <f>AG92+AG105</f>
        <v>840</v>
      </c>
      <c r="AH106" s="33"/>
      <c r="AI106" s="101">
        <f>AI92+AI105</f>
        <v>16</v>
      </c>
      <c r="AJ106" s="33"/>
      <c r="AK106" s="101">
        <f>AK92+AK105</f>
        <v>128</v>
      </c>
      <c r="AL106" s="33"/>
      <c r="AM106" s="102">
        <f t="shared" ref="AM106:AN106" si="30">AM92+AM105</f>
        <v>0</v>
      </c>
      <c r="AN106" s="101">
        <f t="shared" si="30"/>
        <v>1004</v>
      </c>
      <c r="AO106" s="33"/>
      <c r="AP106" s="102">
        <f t="shared" ref="AP106:AW106" si="31">AP92+AP105</f>
        <v>0</v>
      </c>
      <c r="AQ106" s="102">
        <f t="shared" si="31"/>
        <v>0</v>
      </c>
      <c r="AR106" s="102">
        <f t="shared" si="31"/>
        <v>2</v>
      </c>
      <c r="AS106" s="102">
        <f t="shared" si="31"/>
        <v>5</v>
      </c>
      <c r="AT106" s="102">
        <f t="shared" si="31"/>
        <v>2</v>
      </c>
      <c r="AU106" s="102">
        <f t="shared" si="31"/>
        <v>8</v>
      </c>
      <c r="AV106" s="102">
        <f t="shared" si="31"/>
        <v>20</v>
      </c>
      <c r="AW106" s="102">
        <f t="shared" si="31"/>
        <v>25</v>
      </c>
      <c r="AX106" s="103"/>
      <c r="AY106" s="103"/>
      <c r="AZ106" s="103"/>
      <c r="BA106" s="103"/>
      <c r="BB106" s="185"/>
      <c r="BC106" s="186">
        <f>BC105+BD105</f>
        <v>60</v>
      </c>
      <c r="BD106" s="76"/>
      <c r="BE106" s="187">
        <f>BE105+BF105</f>
        <v>50</v>
      </c>
      <c r="BF106" s="188"/>
      <c r="BG106" s="186">
        <f>BG105+BH105</f>
        <v>57</v>
      </c>
      <c r="BH106" s="76"/>
      <c r="BI106" s="187">
        <f>BI105+BJ105</f>
        <v>57</v>
      </c>
      <c r="BJ106" s="76"/>
      <c r="BK106" s="189"/>
      <c r="BL106" s="4"/>
      <c r="BM106" s="4"/>
    </row>
    <row r="107" ht="15.0" customHeight="1">
      <c r="A107" s="53">
        <v>38.0</v>
      </c>
      <c r="B107" s="33"/>
      <c r="C107" s="83" t="s">
        <v>215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3"/>
      <c r="R107" s="84"/>
      <c r="S107" s="33"/>
      <c r="T107" s="84"/>
      <c r="U107" s="33"/>
      <c r="V107" s="84"/>
      <c r="W107" s="33"/>
      <c r="X107" s="85"/>
      <c r="Y107" s="85"/>
      <c r="Z107" s="115"/>
      <c r="AA107" s="150"/>
      <c r="AB107" s="33"/>
      <c r="AC107" s="86">
        <v>192.0</v>
      </c>
      <c r="AD107" s="33"/>
      <c r="AE107" s="86">
        <f>AG107+AI107+AK107+AM107</f>
        <v>192</v>
      </c>
      <c r="AF107" s="33"/>
      <c r="AG107" s="86"/>
      <c r="AH107" s="33"/>
      <c r="AI107" s="86"/>
      <c r="AJ107" s="33"/>
      <c r="AK107" s="86">
        <v>192.0</v>
      </c>
      <c r="AL107" s="33"/>
      <c r="AM107" s="87"/>
      <c r="AN107" s="86"/>
      <c r="AO107" s="33"/>
      <c r="AP107" s="87">
        <v>2.0</v>
      </c>
      <c r="AQ107" s="87">
        <v>2.0</v>
      </c>
      <c r="AR107" s="87">
        <v>2.0</v>
      </c>
      <c r="AS107" s="87">
        <v>2.0</v>
      </c>
      <c r="AT107" s="87">
        <v>2.0</v>
      </c>
      <c r="AU107" s="87">
        <v>2.0</v>
      </c>
      <c r="AV107" s="87"/>
      <c r="AW107" s="87"/>
      <c r="AX107" s="73"/>
      <c r="AY107" s="73"/>
      <c r="AZ107" s="73"/>
      <c r="BA107" s="73"/>
      <c r="BB107" s="54"/>
      <c r="BC107" s="190">
        <f>BC106+BE106+BG106+BI106</f>
        <v>224</v>
      </c>
      <c r="BD107" s="191"/>
      <c r="BE107" s="191"/>
      <c r="BF107" s="191"/>
      <c r="BG107" s="191"/>
      <c r="BH107" s="191"/>
      <c r="BI107" s="191"/>
      <c r="BJ107" s="192"/>
      <c r="BK107" s="5"/>
      <c r="BL107" s="4"/>
      <c r="BM107" s="4"/>
    </row>
    <row r="108" ht="9.0" customHeight="1">
      <c r="A108" s="54"/>
      <c r="B108" s="54"/>
      <c r="C108" s="193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5"/>
      <c r="S108" s="195"/>
      <c r="T108" s="195"/>
      <c r="U108" s="195"/>
      <c r="V108" s="195"/>
      <c r="W108" s="195"/>
      <c r="X108" s="195"/>
      <c r="Y108" s="195"/>
      <c r="Z108" s="196"/>
      <c r="AA108" s="197"/>
      <c r="AB108" s="197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54"/>
      <c r="AY108" s="54"/>
      <c r="AZ108" s="54"/>
      <c r="BA108" s="54"/>
      <c r="BB108" s="54"/>
      <c r="BC108" s="54"/>
      <c r="BD108" s="54"/>
      <c r="BE108" s="54"/>
      <c r="BF108" s="54"/>
      <c r="BG108" s="4"/>
      <c r="BH108" s="4"/>
      <c r="BI108" s="4"/>
      <c r="BJ108" s="4"/>
      <c r="BK108" s="5"/>
      <c r="BL108" s="4"/>
      <c r="BM108" s="4"/>
    </row>
    <row r="109" ht="13.5" customHeight="1">
      <c r="A109" s="198" t="s">
        <v>216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3"/>
      <c r="AA109" s="199">
        <f>AA84+AA106</f>
        <v>222</v>
      </c>
      <c r="AB109" s="33"/>
      <c r="AC109" s="199">
        <f>AC84+AC106</f>
        <v>6660</v>
      </c>
      <c r="AD109" s="33"/>
      <c r="AE109" s="199">
        <f>AE84+AE106</f>
        <v>3488</v>
      </c>
      <c r="AF109" s="33"/>
      <c r="AG109" s="199">
        <f>AG84+AG106</f>
        <v>2184</v>
      </c>
      <c r="AH109" s="33"/>
      <c r="AI109" s="199">
        <f>AI84+AI106</f>
        <v>240</v>
      </c>
      <c r="AJ109" s="33"/>
      <c r="AK109" s="199">
        <f>AK84+AK106</f>
        <v>1056</v>
      </c>
      <c r="AL109" s="33"/>
      <c r="AM109" s="200">
        <f t="shared" ref="AM109:AN109" si="32">AM84+AM106</f>
        <v>16</v>
      </c>
      <c r="AN109" s="199">
        <f t="shared" si="32"/>
        <v>3172</v>
      </c>
      <c r="AO109" s="33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5"/>
      <c r="BC109" s="202" t="s">
        <v>217</v>
      </c>
      <c r="BD109" s="203"/>
      <c r="BE109" s="203"/>
      <c r="BF109" s="203"/>
      <c r="BG109" s="203"/>
      <c r="BH109" s="203"/>
      <c r="BI109" s="203"/>
      <c r="BJ109" s="204"/>
      <c r="BK109" s="5"/>
      <c r="BL109" s="4"/>
      <c r="BM109" s="4"/>
    </row>
    <row r="110" ht="12.75" customHeight="1">
      <c r="A110" s="83" t="s">
        <v>218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3"/>
      <c r="AP110" s="200">
        <f t="shared" ref="AP110:AW110" si="33">AP84+AP106</f>
        <v>30</v>
      </c>
      <c r="AQ110" s="200">
        <f t="shared" si="33"/>
        <v>28</v>
      </c>
      <c r="AR110" s="200">
        <f t="shared" si="33"/>
        <v>32</v>
      </c>
      <c r="AS110" s="200">
        <f t="shared" si="33"/>
        <v>16</v>
      </c>
      <c r="AT110" s="200">
        <f t="shared" si="33"/>
        <v>27</v>
      </c>
      <c r="AU110" s="200">
        <f t="shared" si="33"/>
        <v>27</v>
      </c>
      <c r="AV110" s="200">
        <f t="shared" si="33"/>
        <v>24</v>
      </c>
      <c r="AW110" s="200">
        <f t="shared" si="33"/>
        <v>28</v>
      </c>
      <c r="AX110" s="205"/>
      <c r="AY110" s="206"/>
      <c r="AZ110" s="73"/>
      <c r="BA110" s="73"/>
      <c r="BB110" s="54"/>
      <c r="BC110" s="207">
        <v>6.0</v>
      </c>
      <c r="BD110" s="208">
        <v>5.0</v>
      </c>
      <c r="BE110" s="208">
        <v>7.0</v>
      </c>
      <c r="BF110" s="208">
        <v>7.0</v>
      </c>
      <c r="BG110" s="209">
        <v>8.0</v>
      </c>
      <c r="BH110" s="209">
        <v>8.0</v>
      </c>
      <c r="BI110" s="209">
        <v>8.0</v>
      </c>
      <c r="BJ110" s="210">
        <v>7.0</v>
      </c>
      <c r="BK110" s="5"/>
      <c r="BL110" s="4"/>
      <c r="BM110" s="4"/>
    </row>
    <row r="111" ht="12.75" customHeight="1">
      <c r="A111" s="83" t="s">
        <v>219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211">
        <v>4.0</v>
      </c>
      <c r="AQ111" s="211">
        <v>3.0</v>
      </c>
      <c r="AR111" s="211">
        <v>4.0</v>
      </c>
      <c r="AS111" s="211">
        <v>4.0</v>
      </c>
      <c r="AT111" s="211">
        <v>3.0</v>
      </c>
      <c r="AU111" s="211">
        <v>3.0</v>
      </c>
      <c r="AV111" s="211">
        <v>4.0</v>
      </c>
      <c r="AW111" s="211">
        <v>4.0</v>
      </c>
      <c r="AX111" s="212"/>
      <c r="AY111" s="87"/>
      <c r="AZ111" s="73"/>
      <c r="BA111" s="73"/>
      <c r="BB111" s="54"/>
      <c r="BC111" s="54"/>
      <c r="BD111" s="54"/>
      <c r="BE111" s="54"/>
      <c r="BF111" s="54"/>
      <c r="BG111" s="4"/>
      <c r="BH111" s="4"/>
      <c r="BI111" s="4"/>
      <c r="BJ111" s="4"/>
      <c r="BK111" s="5"/>
      <c r="BL111" s="4"/>
      <c r="BM111" s="4"/>
    </row>
    <row r="112" ht="12.75" customHeight="1">
      <c r="A112" s="83" t="s">
        <v>220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211">
        <v>2.0</v>
      </c>
      <c r="AQ112" s="211">
        <v>2.0</v>
      </c>
      <c r="AR112" s="211">
        <v>3.0</v>
      </c>
      <c r="AS112" s="211">
        <v>3.0</v>
      </c>
      <c r="AT112" s="211">
        <v>5.0</v>
      </c>
      <c r="AU112" s="211">
        <v>5.0</v>
      </c>
      <c r="AV112" s="211">
        <v>4.0</v>
      </c>
      <c r="AW112" s="211">
        <v>3.0</v>
      </c>
      <c r="AX112" s="212"/>
      <c r="AY112" s="87"/>
      <c r="AZ112" s="73"/>
      <c r="BA112" s="73"/>
      <c r="BB112" s="54"/>
      <c r="BC112" s="54"/>
      <c r="BD112" s="54"/>
      <c r="BE112" s="54"/>
      <c r="BF112" s="54"/>
      <c r="BG112" s="4"/>
      <c r="BH112" s="4"/>
      <c r="BI112" s="4"/>
      <c r="BJ112" s="4"/>
      <c r="BK112" s="5"/>
      <c r="BL112" s="4"/>
      <c r="BM112" s="4"/>
    </row>
    <row r="113" ht="12.75" customHeight="1">
      <c r="A113" s="83" t="s">
        <v>221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73">
        <v>7.0</v>
      </c>
      <c r="AQ113" s="73">
        <v>7.0</v>
      </c>
      <c r="AR113" s="73">
        <v>6.0</v>
      </c>
      <c r="AS113" s="73">
        <v>7.0</v>
      </c>
      <c r="AT113" s="73">
        <v>6.0</v>
      </c>
      <c r="AU113" s="73">
        <v>7.0</v>
      </c>
      <c r="AV113" s="73">
        <v>7.0</v>
      </c>
      <c r="AW113" s="73">
        <v>9.0</v>
      </c>
      <c r="AX113" s="212"/>
      <c r="AY113" s="87"/>
      <c r="AZ113" s="87"/>
      <c r="BA113" s="87"/>
      <c r="BB113" s="105"/>
      <c r="BC113" s="105"/>
      <c r="BD113" s="105"/>
      <c r="BE113" s="105"/>
      <c r="BF113" s="105"/>
      <c r="BG113" s="4"/>
      <c r="BH113" s="4"/>
      <c r="BI113" s="4"/>
      <c r="BJ113" s="4"/>
      <c r="BK113" s="5"/>
      <c r="BL113" s="4"/>
      <c r="BM113" s="4"/>
    </row>
    <row r="114" ht="12.75" customHeight="1">
      <c r="A114" s="83" t="s">
        <v>222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73"/>
      <c r="AQ114" s="73"/>
      <c r="AR114" s="73"/>
      <c r="AS114" s="73"/>
      <c r="AT114" s="73"/>
      <c r="AU114" s="73"/>
      <c r="AV114" s="73">
        <v>1.0</v>
      </c>
      <c r="AW114" s="73">
        <v>1.0</v>
      </c>
      <c r="AX114" s="212"/>
      <c r="AY114" s="87"/>
      <c r="AZ114" s="73"/>
      <c r="BA114" s="73"/>
      <c r="BB114" s="54"/>
      <c r="BC114" s="54"/>
      <c r="BD114" s="54"/>
      <c r="BE114" s="54"/>
      <c r="BF114" s="54"/>
      <c r="BG114" s="4"/>
      <c r="BH114" s="4"/>
      <c r="BI114" s="4"/>
      <c r="BJ114" s="4"/>
      <c r="BK114" s="5"/>
      <c r="BL114" s="4"/>
      <c r="BM114" s="4"/>
    </row>
    <row r="115" ht="9.0" customHeight="1">
      <c r="A115" s="193"/>
      <c r="B115" s="19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54"/>
      <c r="BA115" s="54"/>
      <c r="BB115" s="54"/>
      <c r="BC115" s="54"/>
      <c r="BD115" s="54"/>
      <c r="BE115" s="54"/>
      <c r="BF115" s="54"/>
      <c r="BG115" s="4"/>
      <c r="BH115" s="4"/>
      <c r="BI115" s="4"/>
      <c r="BJ115" s="4"/>
      <c r="BK115" s="5"/>
      <c r="BL115" s="4"/>
      <c r="BM115" s="4"/>
    </row>
    <row r="116" ht="14.25" customHeight="1">
      <c r="A116" s="214" t="s">
        <v>223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H116" s="4"/>
      <c r="BI116" s="4"/>
      <c r="BJ116" s="4"/>
      <c r="BK116" s="5"/>
      <c r="BL116" s="4"/>
      <c r="BM116" s="4"/>
    </row>
    <row r="117" ht="24.75" customHeight="1">
      <c r="A117" s="53" t="s">
        <v>224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  <c r="S117" s="53" t="s">
        <v>76</v>
      </c>
      <c r="T117" s="32"/>
      <c r="U117" s="32"/>
      <c r="V117" s="32"/>
      <c r="W117" s="32"/>
      <c r="X117" s="33"/>
      <c r="Y117" s="216"/>
      <c r="Z117" s="216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H117" s="4"/>
      <c r="BI117" s="4"/>
      <c r="BJ117" s="4"/>
      <c r="BK117" s="5"/>
      <c r="BL117" s="4"/>
      <c r="BM117" s="4"/>
    </row>
    <row r="118" ht="15.0" customHeight="1">
      <c r="A118" s="217" t="s">
        <v>225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  <c r="S118" s="218">
        <f>AA84</f>
        <v>156</v>
      </c>
      <c r="T118" s="32"/>
      <c r="U118" s="32"/>
      <c r="V118" s="32"/>
      <c r="W118" s="32"/>
      <c r="X118" s="33"/>
      <c r="Y118" s="219"/>
      <c r="Z118" s="216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20">
        <f>S118/S121</f>
        <v>0.7027027027</v>
      </c>
      <c r="BD118" s="215"/>
      <c r="BE118" s="215"/>
      <c r="BF118" s="215"/>
      <c r="BH118" s="4"/>
      <c r="BI118" s="4"/>
      <c r="BJ118" s="4"/>
      <c r="BK118" s="5"/>
      <c r="BL118" s="4"/>
      <c r="BM118" s="4"/>
    </row>
    <row r="119" ht="15.0" customHeight="1">
      <c r="A119" s="217" t="s">
        <v>226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  <c r="S119" s="53">
        <v>5.0</v>
      </c>
      <c r="T119" s="32"/>
      <c r="U119" s="32"/>
      <c r="V119" s="32"/>
      <c r="W119" s="32"/>
      <c r="X119" s="33"/>
      <c r="Y119" s="216"/>
      <c r="Z119" s="216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4"/>
      <c r="BH119" s="4"/>
      <c r="BI119" s="4"/>
      <c r="BJ119" s="4"/>
      <c r="BK119" s="5"/>
      <c r="BL119" s="4"/>
      <c r="BM119" s="4"/>
    </row>
    <row r="120" ht="14.25" customHeight="1">
      <c r="A120" s="217" t="s">
        <v>227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  <c r="S120" s="218">
        <f>AA106</f>
        <v>66</v>
      </c>
      <c r="T120" s="32"/>
      <c r="U120" s="32"/>
      <c r="V120" s="32"/>
      <c r="W120" s="32"/>
      <c r="X120" s="33"/>
      <c r="Y120" s="219"/>
      <c r="Z120" s="216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20">
        <f>S120/S121</f>
        <v>0.2972972973</v>
      </c>
      <c r="BD120" s="215"/>
      <c r="BE120" s="215"/>
      <c r="BF120" s="215"/>
      <c r="BH120" s="4"/>
      <c r="BI120" s="4"/>
      <c r="BJ120" s="4"/>
      <c r="BK120" s="5"/>
      <c r="BL120" s="4"/>
      <c r="BM120" s="4"/>
    </row>
    <row r="121" ht="13.5" customHeight="1">
      <c r="A121" s="221" t="s">
        <v>228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  <c r="S121" s="150">
        <f>S118+S120</f>
        <v>222</v>
      </c>
      <c r="T121" s="32"/>
      <c r="U121" s="32"/>
      <c r="V121" s="32"/>
      <c r="W121" s="32"/>
      <c r="X121" s="33"/>
      <c r="Y121" s="216"/>
      <c r="Z121" s="216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H121" s="4"/>
      <c r="BI121" s="4"/>
      <c r="BJ121" s="4"/>
      <c r="BK121" s="5"/>
      <c r="BL121" s="4"/>
      <c r="BM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H122" s="222"/>
      <c r="BI122" s="4"/>
      <c r="BJ122" s="4"/>
      <c r="BK122" s="5"/>
      <c r="BL122" s="4"/>
      <c r="BM122" s="4"/>
    </row>
    <row r="123" ht="12.75" customHeight="1">
      <c r="A123" s="223" t="s">
        <v>229</v>
      </c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H123" s="222"/>
      <c r="BI123" s="4"/>
      <c r="BJ123" s="4"/>
      <c r="BK123" s="5"/>
      <c r="BL123" s="4"/>
      <c r="BM123" s="4"/>
    </row>
    <row r="124" ht="15.0" customHeight="1">
      <c r="A124" s="224" t="s">
        <v>230</v>
      </c>
      <c r="BB124" s="224"/>
      <c r="BC124" s="224"/>
      <c r="BD124" s="224"/>
      <c r="BE124" s="224"/>
      <c r="BF124" s="224"/>
      <c r="BG124" s="4"/>
      <c r="BH124" s="4"/>
      <c r="BI124" s="4"/>
      <c r="BJ124" s="4"/>
      <c r="BK124" s="5"/>
      <c r="BL124" s="4"/>
      <c r="BM124" s="4"/>
    </row>
    <row r="125" ht="15.0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4"/>
      <c r="BH125" s="4"/>
      <c r="BI125" s="4"/>
      <c r="BJ125" s="4"/>
      <c r="BK125" s="5"/>
      <c r="BL125" s="4"/>
      <c r="BM125" s="4"/>
    </row>
    <row r="126" ht="12.75" customHeight="1">
      <c r="A126" s="5"/>
      <c r="B126" s="5"/>
      <c r="C126" s="5"/>
      <c r="D126" s="5"/>
      <c r="E126" s="225" t="s">
        <v>231</v>
      </c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4"/>
      <c r="BH126" s="4"/>
      <c r="BI126" s="4"/>
      <c r="BJ126" s="4"/>
      <c r="BK126" s="5"/>
      <c r="BL126" s="4"/>
      <c r="BM126" s="4"/>
    </row>
    <row r="127" ht="12.75" customHeight="1">
      <c r="A127" s="5"/>
      <c r="B127" s="5"/>
      <c r="C127" s="5"/>
      <c r="D127" s="5"/>
      <c r="E127" s="225" t="s">
        <v>232</v>
      </c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4"/>
      <c r="BH127" s="4"/>
      <c r="BI127" s="4"/>
      <c r="BJ127" s="4"/>
      <c r="BK127" s="5"/>
      <c r="BL127" s="4"/>
      <c r="BM127" s="4"/>
    </row>
    <row r="128" ht="12.75" customHeight="1">
      <c r="A128" s="5"/>
      <c r="B128" s="5"/>
      <c r="C128" s="5"/>
      <c r="D128" s="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4"/>
      <c r="BH128" s="4"/>
      <c r="BI128" s="4"/>
      <c r="BJ128" s="4"/>
      <c r="BK128" s="5"/>
      <c r="BL128" s="4"/>
      <c r="BM128" s="4"/>
    </row>
    <row r="129" ht="12.75" customHeight="1">
      <c r="A129" s="226"/>
      <c r="B129" s="226"/>
      <c r="C129" s="226"/>
      <c r="D129" s="226"/>
      <c r="E129" s="227" t="s">
        <v>233</v>
      </c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144"/>
      <c r="BH129" s="144"/>
      <c r="BI129" s="144"/>
      <c r="BJ129" s="144"/>
      <c r="BK129" s="226"/>
      <c r="BL129" s="144"/>
      <c r="BM129" s="144"/>
    </row>
    <row r="130" ht="12.75" customHeight="1">
      <c r="A130" s="5"/>
      <c r="B130" s="5"/>
      <c r="C130" s="5"/>
      <c r="D130" s="5"/>
      <c r="E130" s="225" t="s">
        <v>232</v>
      </c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4"/>
      <c r="BH130" s="4"/>
      <c r="BI130" s="4"/>
      <c r="BJ130" s="4"/>
      <c r="BK130" s="5"/>
      <c r="BL130" s="4"/>
      <c r="BM130" s="4"/>
    </row>
    <row r="131" ht="19.5" customHeight="1">
      <c r="A131" s="78" t="s">
        <v>234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79"/>
      <c r="BC131" s="79"/>
      <c r="BD131" s="79"/>
      <c r="BE131" s="79"/>
      <c r="BF131" s="79"/>
      <c r="BG131" s="79"/>
      <c r="BH131" s="79"/>
      <c r="BI131" s="79"/>
      <c r="BJ131" s="79"/>
      <c r="BK131" s="5"/>
      <c r="BL131" s="4"/>
      <c r="BM131" s="4"/>
    </row>
    <row r="132" ht="14.25" customHeight="1">
      <c r="A132" s="53">
        <v>1.0</v>
      </c>
      <c r="B132" s="33"/>
      <c r="C132" s="83" t="s">
        <v>235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3"/>
      <c r="R132" s="47">
        <v>7.0</v>
      </c>
      <c r="S132" s="33"/>
      <c r="T132" s="174"/>
      <c r="U132" s="33"/>
      <c r="V132" s="174" t="s">
        <v>236</v>
      </c>
      <c r="W132" s="33"/>
      <c r="X132" s="115"/>
      <c r="Y132" s="228"/>
      <c r="Z132" s="39"/>
      <c r="AA132" s="229">
        <v>4.0</v>
      </c>
      <c r="AB132" s="33"/>
      <c r="AC132" s="53">
        <f t="shared" ref="AC132:AC135" si="34">AA132*30</f>
        <v>120</v>
      </c>
      <c r="AD132" s="33"/>
      <c r="AE132" s="53">
        <f t="shared" ref="AE132:AE135" si="35">AG132+AI132+AK132+AM132</f>
        <v>64</v>
      </c>
      <c r="AF132" s="33"/>
      <c r="AG132" s="53">
        <v>64.0</v>
      </c>
      <c r="AH132" s="33"/>
      <c r="AI132" s="53"/>
      <c r="AJ132" s="33"/>
      <c r="AK132" s="53"/>
      <c r="AL132" s="33"/>
      <c r="AM132" s="73"/>
      <c r="AN132" s="53">
        <f t="shared" ref="AN132:AN135" si="36">AC132-AE132</f>
        <v>56</v>
      </c>
      <c r="AO132" s="33"/>
      <c r="AP132" s="73"/>
      <c r="AQ132" s="73"/>
      <c r="AR132" s="73"/>
      <c r="AS132" s="73"/>
      <c r="AT132" s="73"/>
      <c r="AU132" s="73"/>
      <c r="AV132" s="73">
        <v>4.0</v>
      </c>
      <c r="AW132" s="73"/>
      <c r="AX132" s="73"/>
      <c r="AY132" s="73"/>
      <c r="AZ132" s="73"/>
      <c r="BA132" s="73"/>
      <c r="BB132" s="54"/>
      <c r="BC132" s="54"/>
      <c r="BD132" s="54"/>
      <c r="BE132" s="54"/>
      <c r="BF132" s="54"/>
      <c r="BG132" s="4"/>
      <c r="BH132" s="4"/>
      <c r="BI132" s="230"/>
      <c r="BJ132" s="230"/>
      <c r="BK132" s="92">
        <f t="shared" ref="BK132:BK135" si="37">AE132/AC132</f>
        <v>0.5333333333</v>
      </c>
      <c r="BL132" s="4"/>
      <c r="BM132" s="4"/>
    </row>
    <row r="133" ht="15.0" customHeight="1">
      <c r="A133" s="53">
        <v>2.0</v>
      </c>
      <c r="B133" s="33"/>
      <c r="C133" s="83" t="s">
        <v>237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3"/>
      <c r="R133" s="174" t="s">
        <v>170</v>
      </c>
      <c r="S133" s="33"/>
      <c r="T133" s="47"/>
      <c r="U133" s="33"/>
      <c r="V133" s="174" t="s">
        <v>238</v>
      </c>
      <c r="W133" s="33"/>
      <c r="X133" s="115"/>
      <c r="Y133" s="228"/>
      <c r="Z133" s="39"/>
      <c r="AA133" s="229">
        <v>4.0</v>
      </c>
      <c r="AB133" s="33"/>
      <c r="AC133" s="53">
        <f t="shared" si="34"/>
        <v>120</v>
      </c>
      <c r="AD133" s="33"/>
      <c r="AE133" s="53">
        <f t="shared" si="35"/>
        <v>64</v>
      </c>
      <c r="AF133" s="33"/>
      <c r="AG133" s="53">
        <v>64.0</v>
      </c>
      <c r="AH133" s="33"/>
      <c r="AI133" s="53"/>
      <c r="AJ133" s="33"/>
      <c r="AK133" s="53"/>
      <c r="AL133" s="33"/>
      <c r="AM133" s="73"/>
      <c r="AN133" s="53">
        <f t="shared" si="36"/>
        <v>56</v>
      </c>
      <c r="AO133" s="33"/>
      <c r="AP133" s="73"/>
      <c r="AQ133" s="73"/>
      <c r="AR133" s="73"/>
      <c r="AS133" s="73"/>
      <c r="AT133" s="73"/>
      <c r="AU133" s="73"/>
      <c r="AV133" s="73">
        <v>4.0</v>
      </c>
      <c r="AW133" s="73"/>
      <c r="AX133" s="73"/>
      <c r="AY133" s="73"/>
      <c r="AZ133" s="73"/>
      <c r="BA133" s="73"/>
      <c r="BB133" s="54"/>
      <c r="BC133" s="54"/>
      <c r="BD133" s="54"/>
      <c r="BE133" s="54"/>
      <c r="BF133" s="54"/>
      <c r="BG133" s="4"/>
      <c r="BH133" s="4"/>
      <c r="BI133" s="230"/>
      <c r="BJ133" s="230"/>
      <c r="BK133" s="92">
        <f t="shared" si="37"/>
        <v>0.5333333333</v>
      </c>
      <c r="BL133" s="4"/>
      <c r="BM133" s="4"/>
    </row>
    <row r="134" ht="13.5" customHeight="1">
      <c r="A134" s="53">
        <v>3.0</v>
      </c>
      <c r="B134" s="33"/>
      <c r="C134" s="83" t="s">
        <v>239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3"/>
      <c r="R134" s="47">
        <v>7.0</v>
      </c>
      <c r="S134" s="33"/>
      <c r="T134" s="47"/>
      <c r="U134" s="33"/>
      <c r="V134" s="174" t="s">
        <v>240</v>
      </c>
      <c r="W134" s="33"/>
      <c r="X134" s="115"/>
      <c r="Y134" s="228"/>
      <c r="Z134" s="85"/>
      <c r="AA134" s="229">
        <v>4.0</v>
      </c>
      <c r="AB134" s="33"/>
      <c r="AC134" s="53">
        <f t="shared" si="34"/>
        <v>120</v>
      </c>
      <c r="AD134" s="33"/>
      <c r="AE134" s="53">
        <f t="shared" si="35"/>
        <v>64</v>
      </c>
      <c r="AF134" s="33"/>
      <c r="AG134" s="53">
        <v>64.0</v>
      </c>
      <c r="AH134" s="33"/>
      <c r="AI134" s="53"/>
      <c r="AJ134" s="33"/>
      <c r="AK134" s="53"/>
      <c r="AL134" s="33"/>
      <c r="AM134" s="73"/>
      <c r="AN134" s="53">
        <f t="shared" si="36"/>
        <v>56</v>
      </c>
      <c r="AO134" s="33"/>
      <c r="AP134" s="73"/>
      <c r="AQ134" s="73"/>
      <c r="AR134" s="73"/>
      <c r="AS134" s="73"/>
      <c r="AT134" s="73"/>
      <c r="AU134" s="73"/>
      <c r="AV134" s="73">
        <v>4.0</v>
      </c>
      <c r="AW134" s="73"/>
      <c r="AX134" s="73"/>
      <c r="AY134" s="73"/>
      <c r="AZ134" s="73"/>
      <c r="BA134" s="73"/>
      <c r="BB134" s="54"/>
      <c r="BC134" s="54"/>
      <c r="BD134" s="54"/>
      <c r="BE134" s="54"/>
      <c r="BF134" s="54"/>
      <c r="BG134" s="4"/>
      <c r="BH134" s="4"/>
      <c r="BI134" s="230"/>
      <c r="BJ134" s="230"/>
      <c r="BK134" s="92">
        <f t="shared" si="37"/>
        <v>0.5333333333</v>
      </c>
      <c r="BL134" s="4"/>
      <c r="BM134" s="4"/>
    </row>
    <row r="135" ht="12.75" customHeight="1">
      <c r="A135" s="53">
        <v>4.0</v>
      </c>
      <c r="B135" s="33"/>
      <c r="C135" s="83" t="s">
        <v>241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  <c r="R135" s="47">
        <v>7.0</v>
      </c>
      <c r="S135" s="33"/>
      <c r="T135" s="47"/>
      <c r="U135" s="33"/>
      <c r="V135" s="174" t="s">
        <v>242</v>
      </c>
      <c r="W135" s="33"/>
      <c r="X135" s="115"/>
      <c r="Y135" s="228"/>
      <c r="Z135" s="85"/>
      <c r="AA135" s="229">
        <v>4.0</v>
      </c>
      <c r="AB135" s="33"/>
      <c r="AC135" s="53">
        <f t="shared" si="34"/>
        <v>120</v>
      </c>
      <c r="AD135" s="33"/>
      <c r="AE135" s="53">
        <f t="shared" si="35"/>
        <v>64</v>
      </c>
      <c r="AF135" s="33"/>
      <c r="AG135" s="53">
        <v>64.0</v>
      </c>
      <c r="AH135" s="33"/>
      <c r="AI135" s="53"/>
      <c r="AJ135" s="33"/>
      <c r="AK135" s="53"/>
      <c r="AL135" s="33"/>
      <c r="AM135" s="73"/>
      <c r="AN135" s="53">
        <f t="shared" si="36"/>
        <v>56</v>
      </c>
      <c r="AO135" s="33"/>
      <c r="AP135" s="73"/>
      <c r="AQ135" s="73"/>
      <c r="AR135" s="73"/>
      <c r="AS135" s="73"/>
      <c r="AT135" s="73"/>
      <c r="AU135" s="73"/>
      <c r="AV135" s="73">
        <v>4.0</v>
      </c>
      <c r="AW135" s="73"/>
      <c r="AX135" s="73"/>
      <c r="AY135" s="73"/>
      <c r="AZ135" s="73"/>
      <c r="BA135" s="73"/>
      <c r="BB135" s="54"/>
      <c r="BC135" s="54"/>
      <c r="BD135" s="54"/>
      <c r="BE135" s="54"/>
      <c r="BF135" s="54"/>
      <c r="BG135" s="4"/>
      <c r="BH135" s="4"/>
      <c r="BI135" s="230"/>
      <c r="BJ135" s="230"/>
      <c r="BK135" s="92">
        <f t="shared" si="37"/>
        <v>0.5333333333</v>
      </c>
      <c r="BL135" s="4"/>
      <c r="BM135" s="4"/>
    </row>
    <row r="136" ht="19.5" customHeight="1">
      <c r="A136" s="78" t="s">
        <v>243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79"/>
      <c r="BC136" s="79"/>
      <c r="BD136" s="79"/>
      <c r="BE136" s="79"/>
      <c r="BF136" s="79"/>
      <c r="BG136" s="79"/>
      <c r="BH136" s="79"/>
      <c r="BI136" s="79"/>
      <c r="BJ136" s="79"/>
      <c r="BK136" s="5"/>
      <c r="BL136" s="4"/>
      <c r="BM136" s="4"/>
    </row>
    <row r="137" ht="14.25" customHeight="1">
      <c r="A137" s="53">
        <v>1.0</v>
      </c>
      <c r="B137" s="33"/>
      <c r="C137" s="83" t="s">
        <v>235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3"/>
      <c r="R137" s="47">
        <v>7.0</v>
      </c>
      <c r="S137" s="33"/>
      <c r="T137" s="174"/>
      <c r="U137" s="33"/>
      <c r="V137" s="174" t="s">
        <v>244</v>
      </c>
      <c r="W137" s="33"/>
      <c r="X137" s="115"/>
      <c r="Y137" s="228"/>
      <c r="Z137" s="39"/>
      <c r="AA137" s="229">
        <v>4.0</v>
      </c>
      <c r="AB137" s="33"/>
      <c r="AC137" s="53">
        <f t="shared" ref="AC137:AC140" si="38">AA137*30</f>
        <v>120</v>
      </c>
      <c r="AD137" s="33"/>
      <c r="AE137" s="53">
        <f t="shared" ref="AE137:AE140" si="39">AG137+AI137+AK137+AM137</f>
        <v>64</v>
      </c>
      <c r="AF137" s="33"/>
      <c r="AG137" s="53">
        <v>64.0</v>
      </c>
      <c r="AH137" s="33"/>
      <c r="AI137" s="53"/>
      <c r="AJ137" s="33"/>
      <c r="AK137" s="53"/>
      <c r="AL137" s="33"/>
      <c r="AM137" s="73"/>
      <c r="AN137" s="53">
        <f t="shared" ref="AN137:AN140" si="40">AC137-AE137</f>
        <v>56</v>
      </c>
      <c r="AO137" s="33"/>
      <c r="AP137" s="73"/>
      <c r="AQ137" s="73"/>
      <c r="AR137" s="73"/>
      <c r="AS137" s="73"/>
      <c r="AT137" s="73"/>
      <c r="AU137" s="73"/>
      <c r="AV137" s="73">
        <v>4.0</v>
      </c>
      <c r="AW137" s="73"/>
      <c r="AX137" s="73"/>
      <c r="AY137" s="73"/>
      <c r="AZ137" s="73"/>
      <c r="BA137" s="73"/>
      <c r="BB137" s="54"/>
      <c r="BC137" s="54"/>
      <c r="BD137" s="54"/>
      <c r="BE137" s="54"/>
      <c r="BF137" s="54"/>
      <c r="BG137" s="4"/>
      <c r="BH137" s="4"/>
      <c r="BI137" s="230"/>
      <c r="BJ137" s="230"/>
      <c r="BK137" s="92">
        <f t="shared" ref="BK137:BK140" si="41">AE137/AC137</f>
        <v>0.5333333333</v>
      </c>
      <c r="BL137" s="4"/>
      <c r="BM137" s="4"/>
    </row>
    <row r="138" ht="15.0" customHeight="1">
      <c r="A138" s="53">
        <v>2.0</v>
      </c>
      <c r="B138" s="33"/>
      <c r="C138" s="83" t="s">
        <v>237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3"/>
      <c r="R138" s="174" t="s">
        <v>170</v>
      </c>
      <c r="S138" s="33"/>
      <c r="T138" s="47"/>
      <c r="U138" s="33"/>
      <c r="V138" s="174" t="s">
        <v>245</v>
      </c>
      <c r="W138" s="33"/>
      <c r="X138" s="115"/>
      <c r="Y138" s="228"/>
      <c r="Z138" s="39"/>
      <c r="AA138" s="229">
        <v>4.0</v>
      </c>
      <c r="AB138" s="33"/>
      <c r="AC138" s="53">
        <f t="shared" si="38"/>
        <v>120</v>
      </c>
      <c r="AD138" s="33"/>
      <c r="AE138" s="53">
        <f t="shared" si="39"/>
        <v>64</v>
      </c>
      <c r="AF138" s="33"/>
      <c r="AG138" s="53">
        <v>64.0</v>
      </c>
      <c r="AH138" s="33"/>
      <c r="AI138" s="53"/>
      <c r="AJ138" s="33"/>
      <c r="AK138" s="53"/>
      <c r="AL138" s="33"/>
      <c r="AM138" s="73"/>
      <c r="AN138" s="53">
        <f t="shared" si="40"/>
        <v>56</v>
      </c>
      <c r="AO138" s="33"/>
      <c r="AP138" s="73"/>
      <c r="AQ138" s="73"/>
      <c r="AR138" s="73"/>
      <c r="AS138" s="73"/>
      <c r="AT138" s="73"/>
      <c r="AU138" s="73"/>
      <c r="AV138" s="73">
        <v>4.0</v>
      </c>
      <c r="AW138" s="73"/>
      <c r="AX138" s="73"/>
      <c r="AY138" s="73"/>
      <c r="AZ138" s="73"/>
      <c r="BA138" s="73"/>
      <c r="BB138" s="54"/>
      <c r="BC138" s="54"/>
      <c r="BD138" s="54"/>
      <c r="BE138" s="54"/>
      <c r="BF138" s="54"/>
      <c r="BG138" s="4"/>
      <c r="BH138" s="4"/>
      <c r="BI138" s="230"/>
      <c r="BJ138" s="230"/>
      <c r="BK138" s="92">
        <f t="shared" si="41"/>
        <v>0.5333333333</v>
      </c>
      <c r="BL138" s="4"/>
      <c r="BM138" s="4"/>
    </row>
    <row r="139" ht="13.5" customHeight="1">
      <c r="A139" s="53">
        <v>3.0</v>
      </c>
      <c r="B139" s="33"/>
      <c r="C139" s="83" t="s">
        <v>239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3"/>
      <c r="R139" s="47">
        <v>7.0</v>
      </c>
      <c r="S139" s="33"/>
      <c r="T139" s="47"/>
      <c r="U139" s="33"/>
      <c r="V139" s="174" t="s">
        <v>246</v>
      </c>
      <c r="W139" s="33"/>
      <c r="X139" s="115"/>
      <c r="Y139" s="228"/>
      <c r="Z139" s="85"/>
      <c r="AA139" s="229">
        <v>4.0</v>
      </c>
      <c r="AB139" s="33"/>
      <c r="AC139" s="53">
        <f t="shared" si="38"/>
        <v>120</v>
      </c>
      <c r="AD139" s="33"/>
      <c r="AE139" s="53">
        <f t="shared" si="39"/>
        <v>64</v>
      </c>
      <c r="AF139" s="33"/>
      <c r="AG139" s="53">
        <v>64.0</v>
      </c>
      <c r="AH139" s="33"/>
      <c r="AI139" s="53"/>
      <c r="AJ139" s="33"/>
      <c r="AK139" s="53"/>
      <c r="AL139" s="33"/>
      <c r="AM139" s="73"/>
      <c r="AN139" s="53">
        <f t="shared" si="40"/>
        <v>56</v>
      </c>
      <c r="AO139" s="33"/>
      <c r="AP139" s="73"/>
      <c r="AQ139" s="73"/>
      <c r="AR139" s="73"/>
      <c r="AS139" s="73"/>
      <c r="AT139" s="73"/>
      <c r="AU139" s="73"/>
      <c r="AV139" s="73">
        <v>4.0</v>
      </c>
      <c r="AW139" s="73"/>
      <c r="AX139" s="73"/>
      <c r="AY139" s="73"/>
      <c r="AZ139" s="73"/>
      <c r="BA139" s="73"/>
      <c r="BB139" s="54"/>
      <c r="BC139" s="54"/>
      <c r="BD139" s="54"/>
      <c r="BE139" s="54"/>
      <c r="BF139" s="54"/>
      <c r="BG139" s="4"/>
      <c r="BH139" s="4"/>
      <c r="BI139" s="230"/>
      <c r="BJ139" s="230"/>
      <c r="BK139" s="92">
        <f t="shared" si="41"/>
        <v>0.5333333333</v>
      </c>
      <c r="BL139" s="4"/>
      <c r="BM139" s="4"/>
    </row>
    <row r="140" ht="12.75" customHeight="1">
      <c r="A140" s="53">
        <v>4.0</v>
      </c>
      <c r="B140" s="33"/>
      <c r="C140" s="83" t="s">
        <v>241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  <c r="R140" s="47">
        <v>7.0</v>
      </c>
      <c r="S140" s="33"/>
      <c r="T140" s="47"/>
      <c r="U140" s="33"/>
      <c r="V140" s="174" t="s">
        <v>247</v>
      </c>
      <c r="W140" s="33"/>
      <c r="X140" s="115"/>
      <c r="Y140" s="228"/>
      <c r="Z140" s="85"/>
      <c r="AA140" s="229">
        <v>4.0</v>
      </c>
      <c r="AB140" s="33"/>
      <c r="AC140" s="53">
        <f t="shared" si="38"/>
        <v>120</v>
      </c>
      <c r="AD140" s="33"/>
      <c r="AE140" s="53">
        <f t="shared" si="39"/>
        <v>64</v>
      </c>
      <c r="AF140" s="33"/>
      <c r="AG140" s="53">
        <v>64.0</v>
      </c>
      <c r="AH140" s="33"/>
      <c r="AI140" s="53"/>
      <c r="AJ140" s="33"/>
      <c r="AK140" s="53"/>
      <c r="AL140" s="33"/>
      <c r="AM140" s="73"/>
      <c r="AN140" s="53">
        <f t="shared" si="40"/>
        <v>56</v>
      </c>
      <c r="AO140" s="33"/>
      <c r="AP140" s="73"/>
      <c r="AQ140" s="73"/>
      <c r="AR140" s="73"/>
      <c r="AS140" s="73"/>
      <c r="AT140" s="73"/>
      <c r="AU140" s="73"/>
      <c r="AV140" s="73">
        <v>4.0</v>
      </c>
      <c r="AW140" s="73"/>
      <c r="AX140" s="73"/>
      <c r="AY140" s="73"/>
      <c r="AZ140" s="73"/>
      <c r="BA140" s="73"/>
      <c r="BB140" s="54"/>
      <c r="BC140" s="54"/>
      <c r="BD140" s="54"/>
      <c r="BE140" s="54"/>
      <c r="BF140" s="54"/>
      <c r="BG140" s="4"/>
      <c r="BH140" s="4"/>
      <c r="BI140" s="230"/>
      <c r="BJ140" s="230"/>
      <c r="BK140" s="92">
        <f t="shared" si="41"/>
        <v>0.5333333333</v>
      </c>
      <c r="BL140" s="4"/>
      <c r="BM140" s="4"/>
    </row>
    <row r="141" ht="19.5" customHeight="1">
      <c r="A141" s="78" t="s">
        <v>248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79"/>
      <c r="BC141" s="79"/>
      <c r="BD141" s="79"/>
      <c r="BE141" s="79"/>
      <c r="BF141" s="79"/>
      <c r="BG141" s="79"/>
      <c r="BH141" s="79"/>
      <c r="BI141" s="79"/>
      <c r="BJ141" s="79"/>
      <c r="BK141" s="5"/>
      <c r="BL141" s="4"/>
      <c r="BM141" s="4"/>
    </row>
    <row r="142" ht="14.25" customHeight="1">
      <c r="A142" s="53">
        <v>1.0</v>
      </c>
      <c r="B142" s="33"/>
      <c r="C142" s="83" t="s">
        <v>235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  <c r="R142" s="47">
        <v>7.0</v>
      </c>
      <c r="S142" s="33"/>
      <c r="T142" s="174"/>
      <c r="U142" s="33"/>
      <c r="V142" s="174" t="s">
        <v>249</v>
      </c>
      <c r="W142" s="33"/>
      <c r="X142" s="115"/>
      <c r="Y142" s="228"/>
      <c r="Z142" s="39"/>
      <c r="AA142" s="229">
        <v>4.0</v>
      </c>
      <c r="AB142" s="33"/>
      <c r="AC142" s="53">
        <f t="shared" ref="AC142:AC145" si="42">AA142*30</f>
        <v>120</v>
      </c>
      <c r="AD142" s="33"/>
      <c r="AE142" s="53">
        <f t="shared" ref="AE142:AE145" si="43">AG142+AI142+AK142+AM142</f>
        <v>64</v>
      </c>
      <c r="AF142" s="33"/>
      <c r="AG142" s="53">
        <v>64.0</v>
      </c>
      <c r="AH142" s="33"/>
      <c r="AI142" s="53"/>
      <c r="AJ142" s="33"/>
      <c r="AK142" s="53"/>
      <c r="AL142" s="33"/>
      <c r="AM142" s="73"/>
      <c r="AN142" s="53">
        <f t="shared" ref="AN142:AN145" si="44">AC142-AE142</f>
        <v>56</v>
      </c>
      <c r="AO142" s="33"/>
      <c r="AP142" s="73"/>
      <c r="AQ142" s="73"/>
      <c r="AR142" s="73"/>
      <c r="AS142" s="73"/>
      <c r="AT142" s="73"/>
      <c r="AU142" s="73"/>
      <c r="AV142" s="73">
        <v>4.0</v>
      </c>
      <c r="AW142" s="73"/>
      <c r="AX142" s="73"/>
      <c r="AY142" s="73"/>
      <c r="AZ142" s="73"/>
      <c r="BA142" s="73"/>
      <c r="BB142" s="54"/>
      <c r="BC142" s="54"/>
      <c r="BD142" s="54"/>
      <c r="BE142" s="54"/>
      <c r="BF142" s="54"/>
      <c r="BG142" s="4"/>
      <c r="BH142" s="4"/>
      <c r="BI142" s="230"/>
      <c r="BJ142" s="230"/>
      <c r="BK142" s="92">
        <f t="shared" ref="BK142:BK145" si="45">AE142/AC142</f>
        <v>0.5333333333</v>
      </c>
      <c r="BL142" s="4"/>
      <c r="BM142" s="4"/>
    </row>
    <row r="143" ht="15.0" customHeight="1">
      <c r="A143" s="53">
        <v>2.0</v>
      </c>
      <c r="B143" s="33"/>
      <c r="C143" s="83" t="s">
        <v>237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174" t="s">
        <v>170</v>
      </c>
      <c r="S143" s="33"/>
      <c r="T143" s="47"/>
      <c r="U143" s="33"/>
      <c r="V143" s="174" t="s">
        <v>250</v>
      </c>
      <c r="W143" s="33"/>
      <c r="X143" s="115"/>
      <c r="Y143" s="228"/>
      <c r="Z143" s="39"/>
      <c r="AA143" s="229">
        <v>4.0</v>
      </c>
      <c r="AB143" s="33"/>
      <c r="AC143" s="53">
        <f t="shared" si="42"/>
        <v>120</v>
      </c>
      <c r="AD143" s="33"/>
      <c r="AE143" s="53">
        <f t="shared" si="43"/>
        <v>64</v>
      </c>
      <c r="AF143" s="33"/>
      <c r="AG143" s="53">
        <v>64.0</v>
      </c>
      <c r="AH143" s="33"/>
      <c r="AI143" s="53"/>
      <c r="AJ143" s="33"/>
      <c r="AK143" s="53"/>
      <c r="AL143" s="33"/>
      <c r="AM143" s="73"/>
      <c r="AN143" s="53">
        <f t="shared" si="44"/>
        <v>56</v>
      </c>
      <c r="AO143" s="33"/>
      <c r="AP143" s="73"/>
      <c r="AQ143" s="73"/>
      <c r="AR143" s="73"/>
      <c r="AS143" s="73"/>
      <c r="AT143" s="73"/>
      <c r="AU143" s="73"/>
      <c r="AV143" s="73">
        <v>4.0</v>
      </c>
      <c r="AW143" s="73"/>
      <c r="AX143" s="73"/>
      <c r="AY143" s="73"/>
      <c r="AZ143" s="73"/>
      <c r="BA143" s="73"/>
      <c r="BB143" s="54"/>
      <c r="BC143" s="54"/>
      <c r="BD143" s="54"/>
      <c r="BE143" s="54"/>
      <c r="BF143" s="54"/>
      <c r="BG143" s="4"/>
      <c r="BH143" s="4"/>
      <c r="BI143" s="230"/>
      <c r="BJ143" s="230"/>
      <c r="BK143" s="92">
        <f t="shared" si="45"/>
        <v>0.5333333333</v>
      </c>
      <c r="BL143" s="4"/>
      <c r="BM143" s="4"/>
    </row>
    <row r="144" ht="13.5" customHeight="1">
      <c r="A144" s="53">
        <v>3.0</v>
      </c>
      <c r="B144" s="33"/>
      <c r="C144" s="83" t="s">
        <v>239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  <c r="R144" s="47">
        <v>7.0</v>
      </c>
      <c r="S144" s="33"/>
      <c r="T144" s="47"/>
      <c r="U144" s="33"/>
      <c r="V144" s="174" t="s">
        <v>251</v>
      </c>
      <c r="W144" s="33"/>
      <c r="X144" s="115"/>
      <c r="Y144" s="228"/>
      <c r="Z144" s="85"/>
      <c r="AA144" s="229">
        <v>4.0</v>
      </c>
      <c r="AB144" s="33"/>
      <c r="AC144" s="53">
        <f t="shared" si="42"/>
        <v>120</v>
      </c>
      <c r="AD144" s="33"/>
      <c r="AE144" s="53">
        <f t="shared" si="43"/>
        <v>64</v>
      </c>
      <c r="AF144" s="33"/>
      <c r="AG144" s="53">
        <v>64.0</v>
      </c>
      <c r="AH144" s="33"/>
      <c r="AI144" s="53"/>
      <c r="AJ144" s="33"/>
      <c r="AK144" s="53"/>
      <c r="AL144" s="33"/>
      <c r="AM144" s="73"/>
      <c r="AN144" s="53">
        <f t="shared" si="44"/>
        <v>56</v>
      </c>
      <c r="AO144" s="33"/>
      <c r="AP144" s="73"/>
      <c r="AQ144" s="73"/>
      <c r="AR144" s="73"/>
      <c r="AS144" s="73"/>
      <c r="AT144" s="73"/>
      <c r="AU144" s="73"/>
      <c r="AV144" s="73">
        <v>4.0</v>
      </c>
      <c r="AW144" s="73"/>
      <c r="AX144" s="73"/>
      <c r="AY144" s="73"/>
      <c r="AZ144" s="73"/>
      <c r="BA144" s="73"/>
      <c r="BB144" s="54"/>
      <c r="BC144" s="54"/>
      <c r="BD144" s="54"/>
      <c r="BE144" s="54"/>
      <c r="BF144" s="54"/>
      <c r="BG144" s="4"/>
      <c r="BH144" s="4"/>
      <c r="BI144" s="230"/>
      <c r="BJ144" s="230"/>
      <c r="BK144" s="92">
        <f t="shared" si="45"/>
        <v>0.5333333333</v>
      </c>
      <c r="BL144" s="4"/>
      <c r="BM144" s="4"/>
    </row>
    <row r="145" ht="12.75" customHeight="1">
      <c r="A145" s="53">
        <v>4.0</v>
      </c>
      <c r="B145" s="33"/>
      <c r="C145" s="83" t="s">
        <v>241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  <c r="R145" s="47">
        <v>7.0</v>
      </c>
      <c r="S145" s="33"/>
      <c r="T145" s="47"/>
      <c r="U145" s="33"/>
      <c r="V145" s="174" t="s">
        <v>252</v>
      </c>
      <c r="W145" s="33"/>
      <c r="X145" s="115"/>
      <c r="Y145" s="228"/>
      <c r="Z145" s="85"/>
      <c r="AA145" s="229">
        <v>4.0</v>
      </c>
      <c r="AB145" s="33"/>
      <c r="AC145" s="53">
        <f t="shared" si="42"/>
        <v>120</v>
      </c>
      <c r="AD145" s="33"/>
      <c r="AE145" s="53">
        <f t="shared" si="43"/>
        <v>64</v>
      </c>
      <c r="AF145" s="33"/>
      <c r="AG145" s="53">
        <v>64.0</v>
      </c>
      <c r="AH145" s="33"/>
      <c r="AI145" s="53"/>
      <c r="AJ145" s="33"/>
      <c r="AK145" s="53"/>
      <c r="AL145" s="33"/>
      <c r="AM145" s="73"/>
      <c r="AN145" s="53">
        <f t="shared" si="44"/>
        <v>56</v>
      </c>
      <c r="AO145" s="33"/>
      <c r="AP145" s="73"/>
      <c r="AQ145" s="73"/>
      <c r="AR145" s="73"/>
      <c r="AS145" s="73"/>
      <c r="AT145" s="73"/>
      <c r="AU145" s="73"/>
      <c r="AV145" s="73">
        <v>4.0</v>
      </c>
      <c r="AW145" s="73"/>
      <c r="AX145" s="73"/>
      <c r="AY145" s="73"/>
      <c r="AZ145" s="73"/>
      <c r="BA145" s="73"/>
      <c r="BB145" s="54"/>
      <c r="BC145" s="54"/>
      <c r="BD145" s="54"/>
      <c r="BE145" s="54"/>
      <c r="BF145" s="54"/>
      <c r="BG145" s="4"/>
      <c r="BH145" s="4"/>
      <c r="BI145" s="230"/>
      <c r="BJ145" s="230"/>
      <c r="BK145" s="92">
        <f t="shared" si="45"/>
        <v>0.5333333333</v>
      </c>
      <c r="BL145" s="4"/>
      <c r="BM145" s="4"/>
    </row>
    <row r="146" ht="19.5" customHeight="1">
      <c r="A146" s="78" t="s">
        <v>253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79"/>
      <c r="BC146" s="79"/>
      <c r="BD146" s="79"/>
      <c r="BE146" s="79"/>
      <c r="BF146" s="79"/>
      <c r="BG146" s="79"/>
      <c r="BH146" s="79"/>
      <c r="BI146" s="79"/>
      <c r="BJ146" s="79"/>
      <c r="BK146" s="5"/>
      <c r="BL146" s="4"/>
      <c r="BM146" s="4"/>
    </row>
    <row r="147" ht="14.25" customHeight="1">
      <c r="A147" s="53">
        <v>1.0</v>
      </c>
      <c r="B147" s="33"/>
      <c r="C147" s="83" t="s">
        <v>235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3"/>
      <c r="R147" s="47">
        <v>7.0</v>
      </c>
      <c r="S147" s="33"/>
      <c r="T147" s="174"/>
      <c r="U147" s="33"/>
      <c r="V147" s="174" t="s">
        <v>254</v>
      </c>
      <c r="W147" s="33"/>
      <c r="X147" s="115"/>
      <c r="Y147" s="228"/>
      <c r="Z147" s="39"/>
      <c r="AA147" s="229">
        <v>4.0</v>
      </c>
      <c r="AB147" s="33"/>
      <c r="AC147" s="53">
        <f t="shared" ref="AC147:AC150" si="46">AA147*30</f>
        <v>120</v>
      </c>
      <c r="AD147" s="33"/>
      <c r="AE147" s="53">
        <f t="shared" ref="AE147:AE150" si="47">AG147+AI147+AK147+AM147</f>
        <v>64</v>
      </c>
      <c r="AF147" s="33"/>
      <c r="AG147" s="53">
        <v>64.0</v>
      </c>
      <c r="AH147" s="33"/>
      <c r="AI147" s="53"/>
      <c r="AJ147" s="33"/>
      <c r="AK147" s="53"/>
      <c r="AL147" s="33"/>
      <c r="AM147" s="73"/>
      <c r="AN147" s="53">
        <f t="shared" ref="AN147:AN150" si="48">AC147-AE147</f>
        <v>56</v>
      </c>
      <c r="AO147" s="33"/>
      <c r="AP147" s="73"/>
      <c r="AQ147" s="73"/>
      <c r="AR147" s="73"/>
      <c r="AS147" s="73"/>
      <c r="AT147" s="73"/>
      <c r="AU147" s="73"/>
      <c r="AV147" s="73">
        <v>4.0</v>
      </c>
      <c r="AW147" s="73"/>
      <c r="AX147" s="73"/>
      <c r="AY147" s="73"/>
      <c r="AZ147" s="73"/>
      <c r="BA147" s="73"/>
      <c r="BB147" s="54"/>
      <c r="BC147" s="54"/>
      <c r="BD147" s="54"/>
      <c r="BE147" s="54"/>
      <c r="BF147" s="54"/>
      <c r="BG147" s="4"/>
      <c r="BH147" s="4"/>
      <c r="BI147" s="230"/>
      <c r="BJ147" s="230"/>
      <c r="BK147" s="92">
        <f t="shared" ref="BK147:BK150" si="49">AE147/AC147</f>
        <v>0.5333333333</v>
      </c>
      <c r="BL147" s="4"/>
      <c r="BM147" s="4"/>
    </row>
    <row r="148" ht="15.0" customHeight="1">
      <c r="A148" s="53">
        <v>2.0</v>
      </c>
      <c r="B148" s="33"/>
      <c r="C148" s="83" t="s">
        <v>237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3"/>
      <c r="R148" s="174" t="s">
        <v>170</v>
      </c>
      <c r="S148" s="33"/>
      <c r="T148" s="47"/>
      <c r="U148" s="33"/>
      <c r="V148" s="174" t="s">
        <v>255</v>
      </c>
      <c r="W148" s="33"/>
      <c r="X148" s="115"/>
      <c r="Y148" s="228"/>
      <c r="Z148" s="39"/>
      <c r="AA148" s="229">
        <v>4.0</v>
      </c>
      <c r="AB148" s="33"/>
      <c r="AC148" s="53">
        <f t="shared" si="46"/>
        <v>120</v>
      </c>
      <c r="AD148" s="33"/>
      <c r="AE148" s="53">
        <f t="shared" si="47"/>
        <v>64</v>
      </c>
      <c r="AF148" s="33"/>
      <c r="AG148" s="53">
        <v>64.0</v>
      </c>
      <c r="AH148" s="33"/>
      <c r="AI148" s="53"/>
      <c r="AJ148" s="33"/>
      <c r="AK148" s="53"/>
      <c r="AL148" s="33"/>
      <c r="AM148" s="73"/>
      <c r="AN148" s="53">
        <f t="shared" si="48"/>
        <v>56</v>
      </c>
      <c r="AO148" s="33"/>
      <c r="AP148" s="73"/>
      <c r="AQ148" s="73"/>
      <c r="AR148" s="73"/>
      <c r="AS148" s="73"/>
      <c r="AT148" s="73"/>
      <c r="AU148" s="73"/>
      <c r="AV148" s="73">
        <v>4.0</v>
      </c>
      <c r="AW148" s="73"/>
      <c r="AX148" s="73"/>
      <c r="AY148" s="73"/>
      <c r="AZ148" s="73"/>
      <c r="BA148" s="73"/>
      <c r="BB148" s="54"/>
      <c r="BC148" s="54"/>
      <c r="BD148" s="54"/>
      <c r="BE148" s="54"/>
      <c r="BF148" s="54"/>
      <c r="BG148" s="4"/>
      <c r="BH148" s="4"/>
      <c r="BI148" s="230"/>
      <c r="BJ148" s="230"/>
      <c r="BK148" s="92">
        <f t="shared" si="49"/>
        <v>0.5333333333</v>
      </c>
      <c r="BL148" s="4"/>
      <c r="BM148" s="4"/>
    </row>
    <row r="149" ht="13.5" customHeight="1">
      <c r="A149" s="53">
        <v>3.0</v>
      </c>
      <c r="B149" s="33"/>
      <c r="C149" s="83" t="s">
        <v>239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3"/>
      <c r="R149" s="47">
        <v>7.0</v>
      </c>
      <c r="S149" s="33"/>
      <c r="T149" s="47"/>
      <c r="U149" s="33"/>
      <c r="V149" s="174" t="s">
        <v>256</v>
      </c>
      <c r="W149" s="33"/>
      <c r="X149" s="115"/>
      <c r="Y149" s="228"/>
      <c r="Z149" s="85"/>
      <c r="AA149" s="229">
        <v>4.0</v>
      </c>
      <c r="AB149" s="33"/>
      <c r="AC149" s="53">
        <f t="shared" si="46"/>
        <v>120</v>
      </c>
      <c r="AD149" s="33"/>
      <c r="AE149" s="53">
        <f t="shared" si="47"/>
        <v>64</v>
      </c>
      <c r="AF149" s="33"/>
      <c r="AG149" s="53">
        <v>64.0</v>
      </c>
      <c r="AH149" s="33"/>
      <c r="AI149" s="53"/>
      <c r="AJ149" s="33"/>
      <c r="AK149" s="53"/>
      <c r="AL149" s="33"/>
      <c r="AM149" s="73"/>
      <c r="AN149" s="53">
        <f t="shared" si="48"/>
        <v>56</v>
      </c>
      <c r="AO149" s="33"/>
      <c r="AP149" s="73"/>
      <c r="AQ149" s="73"/>
      <c r="AR149" s="73"/>
      <c r="AS149" s="73"/>
      <c r="AT149" s="73"/>
      <c r="AU149" s="73"/>
      <c r="AV149" s="73">
        <v>4.0</v>
      </c>
      <c r="AW149" s="73"/>
      <c r="AX149" s="73"/>
      <c r="AY149" s="73"/>
      <c r="AZ149" s="73"/>
      <c r="BA149" s="73"/>
      <c r="BB149" s="54"/>
      <c r="BC149" s="54"/>
      <c r="BD149" s="54"/>
      <c r="BE149" s="54"/>
      <c r="BF149" s="54"/>
      <c r="BG149" s="4"/>
      <c r="BH149" s="4"/>
      <c r="BI149" s="230"/>
      <c r="BJ149" s="230"/>
      <c r="BK149" s="92">
        <f t="shared" si="49"/>
        <v>0.5333333333</v>
      </c>
      <c r="BL149" s="4"/>
      <c r="BM149" s="4"/>
    </row>
    <row r="150" ht="12.75" customHeight="1">
      <c r="A150" s="53">
        <v>4.0</v>
      </c>
      <c r="B150" s="33"/>
      <c r="C150" s="83" t="s">
        <v>241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3"/>
      <c r="R150" s="47">
        <v>7.0</v>
      </c>
      <c r="S150" s="33"/>
      <c r="T150" s="47"/>
      <c r="U150" s="33"/>
      <c r="V150" s="174" t="s">
        <v>257</v>
      </c>
      <c r="W150" s="33"/>
      <c r="X150" s="115"/>
      <c r="Y150" s="228"/>
      <c r="Z150" s="85"/>
      <c r="AA150" s="229">
        <v>4.0</v>
      </c>
      <c r="AB150" s="33"/>
      <c r="AC150" s="53">
        <f t="shared" si="46"/>
        <v>120</v>
      </c>
      <c r="AD150" s="33"/>
      <c r="AE150" s="53">
        <f t="shared" si="47"/>
        <v>64</v>
      </c>
      <c r="AF150" s="33"/>
      <c r="AG150" s="53">
        <v>64.0</v>
      </c>
      <c r="AH150" s="33"/>
      <c r="AI150" s="53"/>
      <c r="AJ150" s="33"/>
      <c r="AK150" s="53"/>
      <c r="AL150" s="33"/>
      <c r="AM150" s="73"/>
      <c r="AN150" s="53">
        <f t="shared" si="48"/>
        <v>56</v>
      </c>
      <c r="AO150" s="33"/>
      <c r="AP150" s="73"/>
      <c r="AQ150" s="73"/>
      <c r="AR150" s="73"/>
      <c r="AS150" s="73"/>
      <c r="AT150" s="73"/>
      <c r="AU150" s="73"/>
      <c r="AV150" s="73">
        <v>4.0</v>
      </c>
      <c r="AW150" s="73"/>
      <c r="AX150" s="73"/>
      <c r="AY150" s="73"/>
      <c r="AZ150" s="73"/>
      <c r="BA150" s="73"/>
      <c r="BB150" s="54"/>
      <c r="BC150" s="54"/>
      <c r="BD150" s="54"/>
      <c r="BE150" s="54"/>
      <c r="BF150" s="54"/>
      <c r="BG150" s="4"/>
      <c r="BH150" s="4"/>
      <c r="BI150" s="230"/>
      <c r="BJ150" s="230"/>
      <c r="BK150" s="92">
        <f t="shared" si="49"/>
        <v>0.5333333333</v>
      </c>
      <c r="BL150" s="4"/>
      <c r="BM150" s="4"/>
    </row>
    <row r="151" ht="19.5" customHeight="1">
      <c r="A151" s="78" t="s">
        <v>258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79"/>
      <c r="BC151" s="79"/>
      <c r="BD151" s="79"/>
      <c r="BE151" s="79"/>
      <c r="BF151" s="79"/>
      <c r="BG151" s="4"/>
      <c r="BH151" s="4"/>
      <c r="BI151" s="230"/>
      <c r="BJ151" s="230"/>
      <c r="BK151" s="5"/>
      <c r="BL151" s="4"/>
      <c r="BM151" s="4"/>
    </row>
    <row r="152" ht="14.25" customHeight="1">
      <c r="A152" s="53">
        <v>1.0</v>
      </c>
      <c r="B152" s="33"/>
      <c r="C152" s="83" t="s">
        <v>235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3"/>
      <c r="R152" s="47">
        <v>8.0</v>
      </c>
      <c r="S152" s="33"/>
      <c r="T152" s="47"/>
      <c r="U152" s="33"/>
      <c r="V152" s="174" t="s">
        <v>259</v>
      </c>
      <c r="W152" s="33"/>
      <c r="X152" s="115"/>
      <c r="Y152" s="39"/>
      <c r="Z152" s="39"/>
      <c r="AA152" s="229">
        <v>4.0</v>
      </c>
      <c r="AB152" s="33"/>
      <c r="AC152" s="53">
        <f t="shared" ref="AC152:AC155" si="50">AA152*30</f>
        <v>120</v>
      </c>
      <c r="AD152" s="33"/>
      <c r="AE152" s="53">
        <f t="shared" ref="AE152:AE155" si="51">AG152+AI152+AK152+AM152</f>
        <v>64</v>
      </c>
      <c r="AF152" s="33"/>
      <c r="AG152" s="53">
        <v>64.0</v>
      </c>
      <c r="AH152" s="33"/>
      <c r="AI152" s="53"/>
      <c r="AJ152" s="33"/>
      <c r="AK152" s="53"/>
      <c r="AL152" s="33"/>
      <c r="AM152" s="73"/>
      <c r="AN152" s="53">
        <f t="shared" ref="AN152:AN155" si="52">AC152-AE152</f>
        <v>56</v>
      </c>
      <c r="AO152" s="33"/>
      <c r="AP152" s="73"/>
      <c r="AQ152" s="73"/>
      <c r="AR152" s="73"/>
      <c r="AS152" s="73"/>
      <c r="AT152" s="73"/>
      <c r="AU152" s="73"/>
      <c r="AV152" s="73"/>
      <c r="AW152" s="73">
        <v>4.0</v>
      </c>
      <c r="AX152" s="87"/>
      <c r="AY152" s="87"/>
      <c r="AZ152" s="73"/>
      <c r="BA152" s="73"/>
      <c r="BB152" s="54"/>
      <c r="BC152" s="54"/>
      <c r="BD152" s="54"/>
      <c r="BE152" s="54"/>
      <c r="BF152" s="54"/>
      <c r="BG152" s="4"/>
      <c r="BH152" s="4"/>
      <c r="BI152" s="230"/>
      <c r="BJ152" s="230"/>
      <c r="BK152" s="92">
        <f t="shared" ref="BK152:BK155" si="53">AE152/AC152</f>
        <v>0.5333333333</v>
      </c>
      <c r="BL152" s="4"/>
      <c r="BM152" s="4"/>
    </row>
    <row r="153" ht="14.25" customHeight="1">
      <c r="A153" s="53">
        <v>2.0</v>
      </c>
      <c r="B153" s="33"/>
      <c r="C153" s="83" t="s">
        <v>237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3"/>
      <c r="R153" s="47">
        <v>8.0</v>
      </c>
      <c r="S153" s="33"/>
      <c r="T153" s="174"/>
      <c r="U153" s="33"/>
      <c r="V153" s="174" t="s">
        <v>260</v>
      </c>
      <c r="W153" s="33"/>
      <c r="X153" s="115"/>
      <c r="Y153" s="85"/>
      <c r="Z153" s="85"/>
      <c r="AA153" s="229">
        <v>4.0</v>
      </c>
      <c r="AB153" s="33"/>
      <c r="AC153" s="53">
        <f t="shared" si="50"/>
        <v>120</v>
      </c>
      <c r="AD153" s="33"/>
      <c r="AE153" s="53">
        <f t="shared" si="51"/>
        <v>64</v>
      </c>
      <c r="AF153" s="33"/>
      <c r="AG153" s="53">
        <v>64.0</v>
      </c>
      <c r="AH153" s="33"/>
      <c r="AI153" s="53"/>
      <c r="AJ153" s="33"/>
      <c r="AK153" s="53"/>
      <c r="AL153" s="33"/>
      <c r="AM153" s="73"/>
      <c r="AN153" s="53">
        <f t="shared" si="52"/>
        <v>56</v>
      </c>
      <c r="AO153" s="33"/>
      <c r="AP153" s="73"/>
      <c r="AQ153" s="73"/>
      <c r="AR153" s="73"/>
      <c r="AS153" s="73"/>
      <c r="AT153" s="73"/>
      <c r="AU153" s="73"/>
      <c r="AV153" s="73"/>
      <c r="AW153" s="73">
        <v>4.0</v>
      </c>
      <c r="AX153" s="87"/>
      <c r="AY153" s="87"/>
      <c r="AZ153" s="73"/>
      <c r="BA153" s="73"/>
      <c r="BB153" s="54"/>
      <c r="BC153" s="54"/>
      <c r="BD153" s="54"/>
      <c r="BE153" s="54"/>
      <c r="BF153" s="54"/>
      <c r="BG153" s="4"/>
      <c r="BH153" s="4"/>
      <c r="BI153" s="230"/>
      <c r="BJ153" s="230"/>
      <c r="BK153" s="92">
        <f t="shared" si="53"/>
        <v>0.5333333333</v>
      </c>
      <c r="BL153" s="4"/>
      <c r="BM153" s="4"/>
    </row>
    <row r="154" ht="14.25" customHeight="1">
      <c r="A154" s="53">
        <v>3.0</v>
      </c>
      <c r="B154" s="33"/>
      <c r="C154" s="83" t="s">
        <v>239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3"/>
      <c r="R154" s="47">
        <v>8.0</v>
      </c>
      <c r="S154" s="33"/>
      <c r="T154" s="174"/>
      <c r="U154" s="33"/>
      <c r="V154" s="174" t="s">
        <v>261</v>
      </c>
      <c r="W154" s="33"/>
      <c r="X154" s="115"/>
      <c r="Y154" s="228"/>
      <c r="Z154" s="39"/>
      <c r="AA154" s="229">
        <v>4.0</v>
      </c>
      <c r="AB154" s="33"/>
      <c r="AC154" s="53">
        <f t="shared" si="50"/>
        <v>120</v>
      </c>
      <c r="AD154" s="33"/>
      <c r="AE154" s="53">
        <f t="shared" si="51"/>
        <v>64</v>
      </c>
      <c r="AF154" s="33"/>
      <c r="AG154" s="53">
        <v>64.0</v>
      </c>
      <c r="AH154" s="33"/>
      <c r="AI154" s="53"/>
      <c r="AJ154" s="33"/>
      <c r="AK154" s="53"/>
      <c r="AL154" s="33"/>
      <c r="AM154" s="73"/>
      <c r="AN154" s="53">
        <f t="shared" si="52"/>
        <v>56</v>
      </c>
      <c r="AO154" s="33"/>
      <c r="AP154" s="73"/>
      <c r="AQ154" s="73"/>
      <c r="AR154" s="73"/>
      <c r="AS154" s="73"/>
      <c r="AT154" s="73"/>
      <c r="AU154" s="73"/>
      <c r="AV154" s="73"/>
      <c r="AW154" s="73">
        <v>4.0</v>
      </c>
      <c r="AX154" s="87"/>
      <c r="AY154" s="87"/>
      <c r="AZ154" s="73"/>
      <c r="BA154" s="73"/>
      <c r="BB154" s="54"/>
      <c r="BC154" s="54"/>
      <c r="BD154" s="54"/>
      <c r="BE154" s="54"/>
      <c r="BF154" s="54"/>
      <c r="BG154" s="4"/>
      <c r="BH154" s="4"/>
      <c r="BI154" s="230"/>
      <c r="BJ154" s="230"/>
      <c r="BK154" s="92">
        <f t="shared" si="53"/>
        <v>0.5333333333</v>
      </c>
      <c r="BL154" s="4"/>
      <c r="BM154" s="4"/>
    </row>
    <row r="155" ht="16.5" customHeight="1">
      <c r="A155" s="53">
        <v>4.0</v>
      </c>
      <c r="B155" s="33"/>
      <c r="C155" s="83" t="s">
        <v>241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3"/>
      <c r="R155" s="53">
        <v>8.0</v>
      </c>
      <c r="S155" s="33"/>
      <c r="T155" s="53"/>
      <c r="U155" s="33"/>
      <c r="V155" s="174" t="s">
        <v>262</v>
      </c>
      <c r="W155" s="33"/>
      <c r="X155" s="115"/>
      <c r="Y155" s="228"/>
      <c r="Z155" s="85"/>
      <c r="AA155" s="86">
        <v>4.0</v>
      </c>
      <c r="AB155" s="33"/>
      <c r="AC155" s="53">
        <f t="shared" si="50"/>
        <v>120</v>
      </c>
      <c r="AD155" s="33"/>
      <c r="AE155" s="53">
        <f t="shared" si="51"/>
        <v>64</v>
      </c>
      <c r="AF155" s="33"/>
      <c r="AG155" s="53">
        <v>64.0</v>
      </c>
      <c r="AH155" s="33"/>
      <c r="AI155" s="53"/>
      <c r="AJ155" s="33"/>
      <c r="AK155" s="53"/>
      <c r="AL155" s="33"/>
      <c r="AM155" s="73"/>
      <c r="AN155" s="53">
        <f t="shared" si="52"/>
        <v>56</v>
      </c>
      <c r="AO155" s="33"/>
      <c r="AP155" s="73"/>
      <c r="AQ155" s="73"/>
      <c r="AR155" s="73"/>
      <c r="AS155" s="73"/>
      <c r="AT155" s="73"/>
      <c r="AU155" s="73"/>
      <c r="AV155" s="73"/>
      <c r="AW155" s="73">
        <v>4.0</v>
      </c>
      <c r="AX155" s="87"/>
      <c r="AY155" s="87"/>
      <c r="AZ155" s="73"/>
      <c r="BA155" s="73"/>
      <c r="BB155" s="54"/>
      <c r="BC155" s="54"/>
      <c r="BD155" s="54"/>
      <c r="BE155" s="54"/>
      <c r="BF155" s="54"/>
      <c r="BG155" s="4"/>
      <c r="BH155" s="4"/>
      <c r="BI155" s="230"/>
      <c r="BJ155" s="230"/>
      <c r="BK155" s="92">
        <f t="shared" si="53"/>
        <v>0.5333333333</v>
      </c>
      <c r="BL155" s="4"/>
      <c r="BM155" s="4"/>
    </row>
    <row r="156" ht="19.5" customHeight="1">
      <c r="A156" s="78" t="s">
        <v>263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79"/>
      <c r="BC156" s="79"/>
      <c r="BD156" s="79"/>
      <c r="BE156" s="79"/>
      <c r="BF156" s="79"/>
      <c r="BG156" s="4"/>
      <c r="BH156" s="4"/>
      <c r="BI156" s="230"/>
      <c r="BJ156" s="230"/>
      <c r="BK156" s="5"/>
      <c r="BL156" s="4"/>
      <c r="BM156" s="4"/>
    </row>
    <row r="157" ht="14.25" customHeight="1">
      <c r="A157" s="53">
        <v>1.0</v>
      </c>
      <c r="B157" s="33"/>
      <c r="C157" s="83" t="s">
        <v>235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3"/>
      <c r="R157" s="47">
        <v>8.0</v>
      </c>
      <c r="S157" s="33"/>
      <c r="T157" s="47"/>
      <c r="U157" s="33"/>
      <c r="V157" s="174" t="s">
        <v>264</v>
      </c>
      <c r="W157" s="33"/>
      <c r="X157" s="115"/>
      <c r="Y157" s="39"/>
      <c r="Z157" s="39"/>
      <c r="AA157" s="229">
        <v>4.0</v>
      </c>
      <c r="AB157" s="33"/>
      <c r="AC157" s="53">
        <f t="shared" ref="AC157:AC160" si="54">AA157*30</f>
        <v>120</v>
      </c>
      <c r="AD157" s="33"/>
      <c r="AE157" s="53">
        <f t="shared" ref="AE157:AE160" si="55">AG157+AI157+AK157+AM157</f>
        <v>64</v>
      </c>
      <c r="AF157" s="33"/>
      <c r="AG157" s="53">
        <v>64.0</v>
      </c>
      <c r="AH157" s="33"/>
      <c r="AI157" s="53"/>
      <c r="AJ157" s="33"/>
      <c r="AK157" s="53"/>
      <c r="AL157" s="33"/>
      <c r="AM157" s="73"/>
      <c r="AN157" s="53">
        <f t="shared" ref="AN157:AN160" si="56">AC157-AE157</f>
        <v>56</v>
      </c>
      <c r="AO157" s="33"/>
      <c r="AP157" s="73"/>
      <c r="AQ157" s="73"/>
      <c r="AR157" s="73"/>
      <c r="AS157" s="73"/>
      <c r="AT157" s="73"/>
      <c r="AU157" s="73"/>
      <c r="AV157" s="73"/>
      <c r="AW157" s="73">
        <v>4.0</v>
      </c>
      <c r="AX157" s="87"/>
      <c r="AY157" s="87"/>
      <c r="AZ157" s="73"/>
      <c r="BA157" s="73"/>
      <c r="BB157" s="54"/>
      <c r="BC157" s="54"/>
      <c r="BD157" s="54"/>
      <c r="BE157" s="54"/>
      <c r="BF157" s="54"/>
      <c r="BG157" s="4"/>
      <c r="BH157" s="4"/>
      <c r="BI157" s="230"/>
      <c r="BJ157" s="230"/>
      <c r="BK157" s="92">
        <f t="shared" ref="BK157:BK160" si="57">AE157/AC157</f>
        <v>0.5333333333</v>
      </c>
      <c r="BL157" s="4"/>
      <c r="BM157" s="4"/>
    </row>
    <row r="158" ht="14.25" customHeight="1">
      <c r="A158" s="53">
        <v>2.0</v>
      </c>
      <c r="B158" s="33"/>
      <c r="C158" s="83" t="s">
        <v>237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3"/>
      <c r="R158" s="47">
        <v>8.0</v>
      </c>
      <c r="S158" s="33"/>
      <c r="T158" s="174"/>
      <c r="U158" s="33"/>
      <c r="V158" s="174" t="s">
        <v>265</v>
      </c>
      <c r="W158" s="33"/>
      <c r="X158" s="115"/>
      <c r="Y158" s="85"/>
      <c r="Z158" s="85"/>
      <c r="AA158" s="229">
        <v>4.0</v>
      </c>
      <c r="AB158" s="33"/>
      <c r="AC158" s="53">
        <f t="shared" si="54"/>
        <v>120</v>
      </c>
      <c r="AD158" s="33"/>
      <c r="AE158" s="53">
        <f t="shared" si="55"/>
        <v>64</v>
      </c>
      <c r="AF158" s="33"/>
      <c r="AG158" s="53">
        <v>64.0</v>
      </c>
      <c r="AH158" s="33"/>
      <c r="AI158" s="53"/>
      <c r="AJ158" s="33"/>
      <c r="AK158" s="53"/>
      <c r="AL158" s="33"/>
      <c r="AM158" s="73"/>
      <c r="AN158" s="53">
        <f t="shared" si="56"/>
        <v>56</v>
      </c>
      <c r="AO158" s="33"/>
      <c r="AP158" s="73"/>
      <c r="AQ158" s="73"/>
      <c r="AR158" s="73"/>
      <c r="AS158" s="73"/>
      <c r="AT158" s="73"/>
      <c r="AU158" s="73"/>
      <c r="AV158" s="73"/>
      <c r="AW158" s="73">
        <v>4.0</v>
      </c>
      <c r="AX158" s="87"/>
      <c r="AY158" s="87"/>
      <c r="AZ158" s="73"/>
      <c r="BA158" s="73"/>
      <c r="BB158" s="54"/>
      <c r="BC158" s="54"/>
      <c r="BD158" s="54"/>
      <c r="BE158" s="54"/>
      <c r="BF158" s="54"/>
      <c r="BG158" s="4"/>
      <c r="BH158" s="4"/>
      <c r="BI158" s="230"/>
      <c r="BJ158" s="230"/>
      <c r="BK158" s="92">
        <f t="shared" si="57"/>
        <v>0.5333333333</v>
      </c>
      <c r="BL158" s="4"/>
      <c r="BM158" s="4"/>
    </row>
    <row r="159" ht="14.25" customHeight="1">
      <c r="A159" s="53">
        <v>3.0</v>
      </c>
      <c r="B159" s="33"/>
      <c r="C159" s="83" t="s">
        <v>239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3"/>
      <c r="R159" s="47">
        <v>8.0</v>
      </c>
      <c r="S159" s="33"/>
      <c r="T159" s="174"/>
      <c r="U159" s="33"/>
      <c r="V159" s="174" t="s">
        <v>266</v>
      </c>
      <c r="W159" s="33"/>
      <c r="X159" s="115"/>
      <c r="Y159" s="228"/>
      <c r="Z159" s="39"/>
      <c r="AA159" s="229">
        <v>4.0</v>
      </c>
      <c r="AB159" s="33"/>
      <c r="AC159" s="53">
        <f t="shared" si="54"/>
        <v>120</v>
      </c>
      <c r="AD159" s="33"/>
      <c r="AE159" s="53">
        <f t="shared" si="55"/>
        <v>64</v>
      </c>
      <c r="AF159" s="33"/>
      <c r="AG159" s="53">
        <v>64.0</v>
      </c>
      <c r="AH159" s="33"/>
      <c r="AI159" s="53"/>
      <c r="AJ159" s="33"/>
      <c r="AK159" s="53"/>
      <c r="AL159" s="33"/>
      <c r="AM159" s="73"/>
      <c r="AN159" s="53">
        <f t="shared" si="56"/>
        <v>56</v>
      </c>
      <c r="AO159" s="33"/>
      <c r="AP159" s="73"/>
      <c r="AQ159" s="73"/>
      <c r="AR159" s="73"/>
      <c r="AS159" s="73"/>
      <c r="AT159" s="73"/>
      <c r="AU159" s="73"/>
      <c r="AV159" s="73"/>
      <c r="AW159" s="73">
        <v>4.0</v>
      </c>
      <c r="AX159" s="87"/>
      <c r="AY159" s="87"/>
      <c r="AZ159" s="73"/>
      <c r="BA159" s="73"/>
      <c r="BB159" s="54"/>
      <c r="BC159" s="54"/>
      <c r="BD159" s="54"/>
      <c r="BE159" s="54"/>
      <c r="BF159" s="54"/>
      <c r="BG159" s="4"/>
      <c r="BH159" s="4"/>
      <c r="BI159" s="230"/>
      <c r="BJ159" s="230"/>
      <c r="BK159" s="92">
        <f t="shared" si="57"/>
        <v>0.5333333333</v>
      </c>
      <c r="BL159" s="4"/>
      <c r="BM159" s="4"/>
    </row>
    <row r="160" ht="16.5" customHeight="1">
      <c r="A160" s="53">
        <v>4.0</v>
      </c>
      <c r="B160" s="33"/>
      <c r="C160" s="83" t="s">
        <v>241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3"/>
      <c r="R160" s="53">
        <v>8.0</v>
      </c>
      <c r="S160" s="33"/>
      <c r="T160" s="53"/>
      <c r="U160" s="33"/>
      <c r="V160" s="174" t="s">
        <v>267</v>
      </c>
      <c r="W160" s="33"/>
      <c r="X160" s="115"/>
      <c r="Y160" s="228"/>
      <c r="Z160" s="85"/>
      <c r="AA160" s="86">
        <v>4.0</v>
      </c>
      <c r="AB160" s="33"/>
      <c r="AC160" s="53">
        <f t="shared" si="54"/>
        <v>120</v>
      </c>
      <c r="AD160" s="33"/>
      <c r="AE160" s="53">
        <f t="shared" si="55"/>
        <v>64</v>
      </c>
      <c r="AF160" s="33"/>
      <c r="AG160" s="53">
        <v>64.0</v>
      </c>
      <c r="AH160" s="33"/>
      <c r="AI160" s="53"/>
      <c r="AJ160" s="33"/>
      <c r="AK160" s="53"/>
      <c r="AL160" s="33"/>
      <c r="AM160" s="73"/>
      <c r="AN160" s="53">
        <f t="shared" si="56"/>
        <v>56</v>
      </c>
      <c r="AO160" s="33"/>
      <c r="AP160" s="73"/>
      <c r="AQ160" s="73"/>
      <c r="AR160" s="73"/>
      <c r="AS160" s="73"/>
      <c r="AT160" s="73"/>
      <c r="AU160" s="73"/>
      <c r="AV160" s="73"/>
      <c r="AW160" s="73">
        <v>4.0</v>
      </c>
      <c r="AX160" s="87"/>
      <c r="AY160" s="87"/>
      <c r="AZ160" s="73"/>
      <c r="BA160" s="73"/>
      <c r="BB160" s="54"/>
      <c r="BC160" s="54"/>
      <c r="BD160" s="54"/>
      <c r="BE160" s="54"/>
      <c r="BF160" s="54"/>
      <c r="BG160" s="4"/>
      <c r="BH160" s="4"/>
      <c r="BI160" s="230"/>
      <c r="BJ160" s="230"/>
      <c r="BK160" s="92">
        <f t="shared" si="57"/>
        <v>0.5333333333</v>
      </c>
      <c r="BL160" s="4"/>
      <c r="BM160" s="4"/>
    </row>
    <row r="161" ht="19.5" customHeight="1">
      <c r="A161" s="78" t="s">
        <v>268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79"/>
      <c r="BC161" s="79"/>
      <c r="BD161" s="79"/>
      <c r="BE161" s="79"/>
      <c r="BF161" s="79"/>
      <c r="BG161" s="4"/>
      <c r="BH161" s="4"/>
      <c r="BI161" s="230"/>
      <c r="BJ161" s="230"/>
      <c r="BK161" s="5"/>
      <c r="BL161" s="4"/>
      <c r="BM161" s="4"/>
    </row>
    <row r="162" ht="14.25" customHeight="1">
      <c r="A162" s="53">
        <v>1.0</v>
      </c>
      <c r="B162" s="33"/>
      <c r="C162" s="83" t="s">
        <v>235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3"/>
      <c r="R162" s="47">
        <v>8.0</v>
      </c>
      <c r="S162" s="33"/>
      <c r="T162" s="47"/>
      <c r="U162" s="33"/>
      <c r="V162" s="174" t="s">
        <v>269</v>
      </c>
      <c r="W162" s="33"/>
      <c r="X162" s="115"/>
      <c r="Y162" s="39"/>
      <c r="Z162" s="39"/>
      <c r="AA162" s="229">
        <v>4.0</v>
      </c>
      <c r="AB162" s="33"/>
      <c r="AC162" s="53">
        <f t="shared" ref="AC162:AC165" si="58">AA162*30</f>
        <v>120</v>
      </c>
      <c r="AD162" s="33"/>
      <c r="AE162" s="53">
        <f t="shared" ref="AE162:AE165" si="59">AG162+AI162+AK162+AM162</f>
        <v>64</v>
      </c>
      <c r="AF162" s="33"/>
      <c r="AG162" s="53">
        <v>64.0</v>
      </c>
      <c r="AH162" s="33"/>
      <c r="AI162" s="53"/>
      <c r="AJ162" s="33"/>
      <c r="AK162" s="53"/>
      <c r="AL162" s="33"/>
      <c r="AM162" s="73"/>
      <c r="AN162" s="53">
        <f t="shared" ref="AN162:AN165" si="60">AC162-AE162</f>
        <v>56</v>
      </c>
      <c r="AO162" s="33"/>
      <c r="AP162" s="73"/>
      <c r="AQ162" s="73"/>
      <c r="AR162" s="73"/>
      <c r="AS162" s="73"/>
      <c r="AT162" s="73"/>
      <c r="AU162" s="73"/>
      <c r="AV162" s="73"/>
      <c r="AW162" s="73">
        <v>4.0</v>
      </c>
      <c r="AX162" s="87"/>
      <c r="AY162" s="87"/>
      <c r="AZ162" s="73"/>
      <c r="BA162" s="73"/>
      <c r="BB162" s="54"/>
      <c r="BC162" s="54"/>
      <c r="BD162" s="54"/>
      <c r="BE162" s="54"/>
      <c r="BF162" s="54"/>
      <c r="BG162" s="4"/>
      <c r="BH162" s="4"/>
      <c r="BI162" s="230"/>
      <c r="BJ162" s="230"/>
      <c r="BK162" s="92">
        <f t="shared" ref="BK162:BK165" si="61">AE162/AC162</f>
        <v>0.5333333333</v>
      </c>
      <c r="BL162" s="4"/>
      <c r="BM162" s="4"/>
    </row>
    <row r="163" ht="14.25" customHeight="1">
      <c r="A163" s="53">
        <v>2.0</v>
      </c>
      <c r="B163" s="33"/>
      <c r="C163" s="83" t="s">
        <v>237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3"/>
      <c r="R163" s="47">
        <v>8.0</v>
      </c>
      <c r="S163" s="33"/>
      <c r="T163" s="174"/>
      <c r="U163" s="33"/>
      <c r="V163" s="174" t="s">
        <v>270</v>
      </c>
      <c r="W163" s="33"/>
      <c r="X163" s="115"/>
      <c r="Y163" s="85"/>
      <c r="Z163" s="85"/>
      <c r="AA163" s="229">
        <v>4.0</v>
      </c>
      <c r="AB163" s="33"/>
      <c r="AC163" s="53">
        <f t="shared" si="58"/>
        <v>120</v>
      </c>
      <c r="AD163" s="33"/>
      <c r="AE163" s="53">
        <f t="shared" si="59"/>
        <v>64</v>
      </c>
      <c r="AF163" s="33"/>
      <c r="AG163" s="53">
        <v>64.0</v>
      </c>
      <c r="AH163" s="33"/>
      <c r="AI163" s="53"/>
      <c r="AJ163" s="33"/>
      <c r="AK163" s="53"/>
      <c r="AL163" s="33"/>
      <c r="AM163" s="73"/>
      <c r="AN163" s="53">
        <f t="shared" si="60"/>
        <v>56</v>
      </c>
      <c r="AO163" s="33"/>
      <c r="AP163" s="73"/>
      <c r="AQ163" s="73"/>
      <c r="AR163" s="73"/>
      <c r="AS163" s="73"/>
      <c r="AT163" s="73"/>
      <c r="AU163" s="73"/>
      <c r="AV163" s="73"/>
      <c r="AW163" s="73">
        <v>4.0</v>
      </c>
      <c r="AX163" s="87"/>
      <c r="AY163" s="87"/>
      <c r="AZ163" s="73"/>
      <c r="BA163" s="73"/>
      <c r="BB163" s="54"/>
      <c r="BC163" s="54"/>
      <c r="BD163" s="54"/>
      <c r="BE163" s="54"/>
      <c r="BF163" s="54"/>
      <c r="BG163" s="4"/>
      <c r="BH163" s="4"/>
      <c r="BI163" s="230"/>
      <c r="BJ163" s="230"/>
      <c r="BK163" s="92">
        <f t="shared" si="61"/>
        <v>0.5333333333</v>
      </c>
      <c r="BL163" s="4"/>
      <c r="BM163" s="4"/>
    </row>
    <row r="164" ht="14.25" customHeight="1">
      <c r="A164" s="53">
        <v>3.0</v>
      </c>
      <c r="B164" s="33"/>
      <c r="C164" s="83" t="s">
        <v>239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3"/>
      <c r="R164" s="47">
        <v>8.0</v>
      </c>
      <c r="S164" s="33"/>
      <c r="T164" s="174"/>
      <c r="U164" s="33"/>
      <c r="V164" s="174" t="s">
        <v>271</v>
      </c>
      <c r="W164" s="33"/>
      <c r="X164" s="115"/>
      <c r="Y164" s="228"/>
      <c r="Z164" s="39"/>
      <c r="AA164" s="229">
        <v>4.0</v>
      </c>
      <c r="AB164" s="33"/>
      <c r="AC164" s="53">
        <f t="shared" si="58"/>
        <v>120</v>
      </c>
      <c r="AD164" s="33"/>
      <c r="AE164" s="53">
        <f t="shared" si="59"/>
        <v>64</v>
      </c>
      <c r="AF164" s="33"/>
      <c r="AG164" s="53">
        <v>64.0</v>
      </c>
      <c r="AH164" s="33"/>
      <c r="AI164" s="53"/>
      <c r="AJ164" s="33"/>
      <c r="AK164" s="53"/>
      <c r="AL164" s="33"/>
      <c r="AM164" s="73"/>
      <c r="AN164" s="53">
        <f t="shared" si="60"/>
        <v>56</v>
      </c>
      <c r="AO164" s="33"/>
      <c r="AP164" s="73"/>
      <c r="AQ164" s="73"/>
      <c r="AR164" s="73"/>
      <c r="AS164" s="73"/>
      <c r="AT164" s="73"/>
      <c r="AU164" s="73"/>
      <c r="AV164" s="73"/>
      <c r="AW164" s="73">
        <v>4.0</v>
      </c>
      <c r="AX164" s="87"/>
      <c r="AY164" s="87"/>
      <c r="AZ164" s="73"/>
      <c r="BA164" s="73"/>
      <c r="BB164" s="54"/>
      <c r="BC164" s="54"/>
      <c r="BD164" s="54"/>
      <c r="BE164" s="54"/>
      <c r="BF164" s="54"/>
      <c r="BG164" s="4"/>
      <c r="BH164" s="4"/>
      <c r="BI164" s="230"/>
      <c r="BJ164" s="230"/>
      <c r="BK164" s="92">
        <f t="shared" si="61"/>
        <v>0.5333333333</v>
      </c>
      <c r="BL164" s="4"/>
      <c r="BM164" s="4"/>
    </row>
    <row r="165" ht="16.5" customHeight="1">
      <c r="A165" s="53">
        <v>4.0</v>
      </c>
      <c r="B165" s="33"/>
      <c r="C165" s="83" t="s">
        <v>241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3"/>
      <c r="R165" s="53">
        <v>8.0</v>
      </c>
      <c r="S165" s="33"/>
      <c r="T165" s="53"/>
      <c r="U165" s="33"/>
      <c r="V165" s="174" t="s">
        <v>272</v>
      </c>
      <c r="W165" s="33"/>
      <c r="X165" s="115"/>
      <c r="Y165" s="228"/>
      <c r="Z165" s="85"/>
      <c r="AA165" s="86">
        <v>4.0</v>
      </c>
      <c r="AB165" s="33"/>
      <c r="AC165" s="53">
        <f t="shared" si="58"/>
        <v>120</v>
      </c>
      <c r="AD165" s="33"/>
      <c r="AE165" s="53">
        <f t="shared" si="59"/>
        <v>64</v>
      </c>
      <c r="AF165" s="33"/>
      <c r="AG165" s="53">
        <v>64.0</v>
      </c>
      <c r="AH165" s="33"/>
      <c r="AI165" s="53"/>
      <c r="AJ165" s="33"/>
      <c r="AK165" s="53"/>
      <c r="AL165" s="33"/>
      <c r="AM165" s="73"/>
      <c r="AN165" s="53">
        <f t="shared" si="60"/>
        <v>56</v>
      </c>
      <c r="AO165" s="33"/>
      <c r="AP165" s="73"/>
      <c r="AQ165" s="73"/>
      <c r="AR165" s="73"/>
      <c r="AS165" s="73"/>
      <c r="AT165" s="73"/>
      <c r="AU165" s="73"/>
      <c r="AV165" s="73"/>
      <c r="AW165" s="73">
        <v>4.0</v>
      </c>
      <c r="AX165" s="87"/>
      <c r="AY165" s="87"/>
      <c r="AZ165" s="73"/>
      <c r="BA165" s="73"/>
      <c r="BB165" s="54"/>
      <c r="BC165" s="54"/>
      <c r="BD165" s="54"/>
      <c r="BE165" s="54"/>
      <c r="BF165" s="54"/>
      <c r="BG165" s="4"/>
      <c r="BH165" s="4"/>
      <c r="BI165" s="230"/>
      <c r="BJ165" s="230"/>
      <c r="BK165" s="92">
        <f t="shared" si="61"/>
        <v>0.5333333333</v>
      </c>
      <c r="BL165" s="4"/>
      <c r="BM165" s="4"/>
    </row>
    <row r="166" ht="19.5" customHeight="1">
      <c r="A166" s="78" t="s">
        <v>273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79"/>
      <c r="BC166" s="79"/>
      <c r="BD166" s="79"/>
      <c r="BE166" s="79"/>
      <c r="BF166" s="79"/>
      <c r="BG166" s="4"/>
      <c r="BH166" s="4"/>
      <c r="BI166" s="230"/>
      <c r="BJ166" s="230"/>
      <c r="BK166" s="5"/>
      <c r="BL166" s="4"/>
      <c r="BM166" s="4"/>
    </row>
    <row r="167" ht="14.25" customHeight="1">
      <c r="A167" s="53">
        <v>1.0</v>
      </c>
      <c r="B167" s="33"/>
      <c r="C167" s="83" t="s">
        <v>235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3"/>
      <c r="R167" s="47">
        <v>8.0</v>
      </c>
      <c r="S167" s="33"/>
      <c r="T167" s="47"/>
      <c r="U167" s="33"/>
      <c r="V167" s="174" t="s">
        <v>274</v>
      </c>
      <c r="W167" s="33"/>
      <c r="X167" s="115"/>
      <c r="Y167" s="39"/>
      <c r="Z167" s="39"/>
      <c r="AA167" s="229">
        <v>4.0</v>
      </c>
      <c r="AB167" s="33"/>
      <c r="AC167" s="53">
        <f t="shared" ref="AC167:AC170" si="62">AA167*30</f>
        <v>120</v>
      </c>
      <c r="AD167" s="33"/>
      <c r="AE167" s="53">
        <f t="shared" ref="AE167:AE170" si="63">AG167+AI167+AK167+AM167</f>
        <v>64</v>
      </c>
      <c r="AF167" s="33"/>
      <c r="AG167" s="53">
        <v>64.0</v>
      </c>
      <c r="AH167" s="33"/>
      <c r="AI167" s="53"/>
      <c r="AJ167" s="33"/>
      <c r="AK167" s="53"/>
      <c r="AL167" s="33"/>
      <c r="AM167" s="73"/>
      <c r="AN167" s="53">
        <f t="shared" ref="AN167:AN170" si="64">AC167-AE167</f>
        <v>56</v>
      </c>
      <c r="AO167" s="33"/>
      <c r="AP167" s="73"/>
      <c r="AQ167" s="73"/>
      <c r="AR167" s="73"/>
      <c r="AS167" s="73"/>
      <c r="AT167" s="73"/>
      <c r="AU167" s="73"/>
      <c r="AV167" s="73"/>
      <c r="AW167" s="73">
        <v>4.0</v>
      </c>
      <c r="AX167" s="87"/>
      <c r="AY167" s="87"/>
      <c r="AZ167" s="73"/>
      <c r="BA167" s="73"/>
      <c r="BB167" s="54"/>
      <c r="BC167" s="54"/>
      <c r="BD167" s="54"/>
      <c r="BE167" s="54"/>
      <c r="BF167" s="54"/>
      <c r="BG167" s="4"/>
      <c r="BH167" s="4"/>
      <c r="BI167" s="230"/>
      <c r="BJ167" s="230"/>
      <c r="BK167" s="92">
        <f t="shared" ref="BK167:BK170" si="65">AE167/AC167</f>
        <v>0.5333333333</v>
      </c>
      <c r="BL167" s="4"/>
      <c r="BM167" s="4"/>
    </row>
    <row r="168" ht="14.25" customHeight="1">
      <c r="A168" s="53">
        <v>2.0</v>
      </c>
      <c r="B168" s="33"/>
      <c r="C168" s="83" t="s">
        <v>237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3"/>
      <c r="R168" s="47">
        <v>8.0</v>
      </c>
      <c r="S168" s="33"/>
      <c r="T168" s="174"/>
      <c r="U168" s="33"/>
      <c r="V168" s="174" t="s">
        <v>275</v>
      </c>
      <c r="W168" s="33"/>
      <c r="X168" s="115"/>
      <c r="Y168" s="85"/>
      <c r="Z168" s="85"/>
      <c r="AA168" s="229">
        <v>4.0</v>
      </c>
      <c r="AB168" s="33"/>
      <c r="AC168" s="53">
        <f t="shared" si="62"/>
        <v>120</v>
      </c>
      <c r="AD168" s="33"/>
      <c r="AE168" s="53">
        <f t="shared" si="63"/>
        <v>64</v>
      </c>
      <c r="AF168" s="33"/>
      <c r="AG168" s="53">
        <v>64.0</v>
      </c>
      <c r="AH168" s="33"/>
      <c r="AI168" s="53"/>
      <c r="AJ168" s="33"/>
      <c r="AK168" s="53"/>
      <c r="AL168" s="33"/>
      <c r="AM168" s="73"/>
      <c r="AN168" s="53">
        <f t="shared" si="64"/>
        <v>56</v>
      </c>
      <c r="AO168" s="33"/>
      <c r="AP168" s="73"/>
      <c r="AQ168" s="73"/>
      <c r="AR168" s="73"/>
      <c r="AS168" s="73"/>
      <c r="AT168" s="73"/>
      <c r="AU168" s="73"/>
      <c r="AV168" s="73"/>
      <c r="AW168" s="73">
        <v>4.0</v>
      </c>
      <c r="AX168" s="87"/>
      <c r="AY168" s="87"/>
      <c r="AZ168" s="73"/>
      <c r="BA168" s="73"/>
      <c r="BB168" s="54"/>
      <c r="BC168" s="54"/>
      <c r="BD168" s="54"/>
      <c r="BE168" s="54"/>
      <c r="BF168" s="54"/>
      <c r="BG168" s="4"/>
      <c r="BH168" s="4"/>
      <c r="BI168" s="230"/>
      <c r="BJ168" s="230"/>
      <c r="BK168" s="92">
        <f t="shared" si="65"/>
        <v>0.5333333333</v>
      </c>
      <c r="BL168" s="4"/>
      <c r="BM168" s="4"/>
    </row>
    <row r="169" ht="14.25" customHeight="1">
      <c r="A169" s="53">
        <v>3.0</v>
      </c>
      <c r="B169" s="33"/>
      <c r="C169" s="83" t="s">
        <v>239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3"/>
      <c r="R169" s="47">
        <v>8.0</v>
      </c>
      <c r="S169" s="33"/>
      <c r="T169" s="174"/>
      <c r="U169" s="33"/>
      <c r="V169" s="174" t="s">
        <v>276</v>
      </c>
      <c r="W169" s="33"/>
      <c r="X169" s="115"/>
      <c r="Y169" s="228"/>
      <c r="Z169" s="39"/>
      <c r="AA169" s="229">
        <v>4.0</v>
      </c>
      <c r="AB169" s="33"/>
      <c r="AC169" s="53">
        <f t="shared" si="62"/>
        <v>120</v>
      </c>
      <c r="AD169" s="33"/>
      <c r="AE169" s="53">
        <f t="shared" si="63"/>
        <v>64</v>
      </c>
      <c r="AF169" s="33"/>
      <c r="AG169" s="53">
        <v>64.0</v>
      </c>
      <c r="AH169" s="33"/>
      <c r="AI169" s="53"/>
      <c r="AJ169" s="33"/>
      <c r="AK169" s="53"/>
      <c r="AL169" s="33"/>
      <c r="AM169" s="73"/>
      <c r="AN169" s="53">
        <f t="shared" si="64"/>
        <v>56</v>
      </c>
      <c r="AO169" s="33"/>
      <c r="AP169" s="73"/>
      <c r="AQ169" s="73"/>
      <c r="AR169" s="73"/>
      <c r="AS169" s="73"/>
      <c r="AT169" s="73"/>
      <c r="AU169" s="73"/>
      <c r="AV169" s="73"/>
      <c r="AW169" s="73">
        <v>4.0</v>
      </c>
      <c r="AX169" s="87"/>
      <c r="AY169" s="87"/>
      <c r="AZ169" s="73"/>
      <c r="BA169" s="73"/>
      <c r="BB169" s="54"/>
      <c r="BC169" s="54"/>
      <c r="BD169" s="54"/>
      <c r="BE169" s="54"/>
      <c r="BF169" s="54"/>
      <c r="BG169" s="4"/>
      <c r="BH169" s="4"/>
      <c r="BI169" s="230"/>
      <c r="BJ169" s="230"/>
      <c r="BK169" s="92">
        <f t="shared" si="65"/>
        <v>0.5333333333</v>
      </c>
      <c r="BL169" s="4"/>
      <c r="BM169" s="4"/>
    </row>
    <row r="170" ht="16.5" customHeight="1">
      <c r="A170" s="53">
        <v>4.0</v>
      </c>
      <c r="B170" s="33"/>
      <c r="C170" s="83" t="s">
        <v>241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3"/>
      <c r="R170" s="53">
        <v>8.0</v>
      </c>
      <c r="S170" s="33"/>
      <c r="T170" s="53"/>
      <c r="U170" s="33"/>
      <c r="V170" s="174" t="s">
        <v>277</v>
      </c>
      <c r="W170" s="33"/>
      <c r="X170" s="115"/>
      <c r="Y170" s="228"/>
      <c r="Z170" s="85"/>
      <c r="AA170" s="86">
        <v>4.0</v>
      </c>
      <c r="AB170" s="33"/>
      <c r="AC170" s="53">
        <f t="shared" si="62"/>
        <v>120</v>
      </c>
      <c r="AD170" s="33"/>
      <c r="AE170" s="53">
        <f t="shared" si="63"/>
        <v>64</v>
      </c>
      <c r="AF170" s="33"/>
      <c r="AG170" s="53">
        <v>64.0</v>
      </c>
      <c r="AH170" s="33"/>
      <c r="AI170" s="53"/>
      <c r="AJ170" s="33"/>
      <c r="AK170" s="53"/>
      <c r="AL170" s="33"/>
      <c r="AM170" s="73"/>
      <c r="AN170" s="53">
        <f t="shared" si="64"/>
        <v>56</v>
      </c>
      <c r="AO170" s="33"/>
      <c r="AP170" s="73"/>
      <c r="AQ170" s="73"/>
      <c r="AR170" s="73"/>
      <c r="AS170" s="73"/>
      <c r="AT170" s="73"/>
      <c r="AU170" s="73"/>
      <c r="AV170" s="73"/>
      <c r="AW170" s="73">
        <v>4.0</v>
      </c>
      <c r="AX170" s="87"/>
      <c r="AY170" s="87"/>
      <c r="AZ170" s="73"/>
      <c r="BA170" s="73"/>
      <c r="BB170" s="54"/>
      <c r="BC170" s="54"/>
      <c r="BD170" s="54"/>
      <c r="BE170" s="54"/>
      <c r="BF170" s="54"/>
      <c r="BG170" s="4"/>
      <c r="BH170" s="4"/>
      <c r="BI170" s="230"/>
      <c r="BJ170" s="230"/>
      <c r="BK170" s="92">
        <f t="shared" si="65"/>
        <v>0.5333333333</v>
      </c>
      <c r="BL170" s="4"/>
      <c r="BM170" s="4"/>
    </row>
    <row r="171" ht="12.75" customHeight="1">
      <c r="X171" s="4"/>
      <c r="Y171" s="4"/>
      <c r="Z171" s="4"/>
      <c r="BH171" s="4"/>
      <c r="BI171" s="4"/>
      <c r="BJ171" s="4"/>
      <c r="BK171" s="5"/>
      <c r="BL171" s="4"/>
      <c r="BM171" s="4"/>
    </row>
    <row r="172" ht="12.75" customHeight="1">
      <c r="X172" s="4"/>
      <c r="Y172" s="4"/>
      <c r="Z172" s="4"/>
      <c r="BH172" s="4"/>
      <c r="BI172" s="4"/>
      <c r="BJ172" s="4"/>
      <c r="BK172" s="5"/>
      <c r="BL172" s="4"/>
      <c r="BM172" s="4"/>
    </row>
    <row r="173" ht="12.75" customHeight="1">
      <c r="X173" s="4"/>
      <c r="Y173" s="4"/>
      <c r="Z173" s="4"/>
      <c r="BH173" s="4"/>
      <c r="BI173" s="4"/>
      <c r="BJ173" s="4"/>
      <c r="BK173" s="5"/>
      <c r="BL173" s="4"/>
      <c r="BM173" s="4"/>
    </row>
    <row r="174" ht="12.75" customHeight="1">
      <c r="X174" s="4"/>
      <c r="Y174" s="4"/>
      <c r="Z174" s="4"/>
      <c r="BH174" s="4"/>
      <c r="BI174" s="4"/>
      <c r="BJ174" s="4"/>
      <c r="BK174" s="5"/>
      <c r="BL174" s="4"/>
      <c r="BM174" s="4"/>
    </row>
    <row r="175" ht="12.75" customHeight="1">
      <c r="X175" s="4"/>
      <c r="Y175" s="4"/>
      <c r="Z175" s="4"/>
      <c r="BH175" s="4"/>
      <c r="BI175" s="4"/>
      <c r="BJ175" s="4"/>
      <c r="BK175" s="5"/>
      <c r="BL175" s="4"/>
      <c r="BM175" s="4"/>
    </row>
    <row r="176" ht="12.75" customHeight="1">
      <c r="X176" s="4"/>
      <c r="Y176" s="4"/>
      <c r="Z176" s="4"/>
      <c r="BH176" s="4"/>
      <c r="BI176" s="4"/>
      <c r="BJ176" s="4"/>
      <c r="BK176" s="5"/>
      <c r="BL176" s="4"/>
      <c r="BM176" s="4"/>
    </row>
    <row r="177" ht="12.75" customHeight="1">
      <c r="X177" s="4"/>
      <c r="Y177" s="4"/>
      <c r="Z177" s="4"/>
      <c r="BH177" s="4"/>
      <c r="BI177" s="4"/>
      <c r="BJ177" s="4"/>
      <c r="BK177" s="5"/>
      <c r="BL177" s="4"/>
      <c r="BM177" s="4"/>
    </row>
    <row r="178" ht="12.75" customHeight="1">
      <c r="X178" s="4"/>
      <c r="Y178" s="4"/>
      <c r="Z178" s="4"/>
      <c r="BH178" s="4"/>
      <c r="BI178" s="4"/>
      <c r="BJ178" s="4"/>
      <c r="BK178" s="5"/>
      <c r="BL178" s="4"/>
      <c r="BM178" s="4"/>
    </row>
    <row r="179" ht="12.75" customHeight="1">
      <c r="X179" s="4"/>
      <c r="Y179" s="4"/>
      <c r="Z179" s="4"/>
      <c r="BH179" s="4"/>
      <c r="BI179" s="4"/>
      <c r="BJ179" s="4"/>
      <c r="BK179" s="5"/>
      <c r="BL179" s="4"/>
      <c r="BM179" s="4"/>
    </row>
    <row r="180" ht="12.75" customHeight="1">
      <c r="X180" s="4"/>
      <c r="Y180" s="4"/>
      <c r="Z180" s="4"/>
      <c r="BH180" s="4"/>
      <c r="BI180" s="4"/>
      <c r="BJ180" s="4"/>
      <c r="BK180" s="5"/>
      <c r="BL180" s="4"/>
      <c r="BM180" s="4"/>
    </row>
    <row r="181" ht="12.75" customHeight="1">
      <c r="X181" s="4"/>
      <c r="Y181" s="4"/>
      <c r="Z181" s="4"/>
      <c r="BH181" s="4"/>
      <c r="BI181" s="4"/>
      <c r="BJ181" s="4"/>
      <c r="BK181" s="5"/>
      <c r="BL181" s="4"/>
      <c r="BM181" s="4"/>
    </row>
    <row r="182" ht="12.75" customHeight="1">
      <c r="X182" s="4"/>
      <c r="Y182" s="4"/>
      <c r="Z182" s="4"/>
      <c r="BH182" s="4"/>
      <c r="BI182" s="4"/>
      <c r="BJ182" s="4"/>
      <c r="BK182" s="5"/>
      <c r="BL182" s="4"/>
      <c r="BM182" s="4"/>
    </row>
    <row r="183" ht="12.75" customHeight="1">
      <c r="X183" s="4"/>
      <c r="Y183" s="4"/>
      <c r="Z183" s="4"/>
      <c r="BH183" s="4"/>
      <c r="BI183" s="4"/>
      <c r="BJ183" s="4"/>
      <c r="BK183" s="5"/>
      <c r="BL183" s="4"/>
      <c r="BM183" s="4"/>
    </row>
    <row r="184" ht="12.75" customHeight="1">
      <c r="X184" s="4"/>
      <c r="Y184" s="4"/>
      <c r="Z184" s="4"/>
      <c r="BH184" s="4"/>
      <c r="BI184" s="4"/>
      <c r="BJ184" s="4"/>
      <c r="BK184" s="5"/>
      <c r="BL184" s="4"/>
      <c r="BM184" s="4"/>
    </row>
    <row r="185" ht="12.75" customHeight="1">
      <c r="X185" s="4"/>
      <c r="Y185" s="4"/>
      <c r="Z185" s="4"/>
      <c r="BH185" s="4"/>
      <c r="BI185" s="4"/>
      <c r="BJ185" s="4"/>
      <c r="BK185" s="5"/>
      <c r="BL185" s="4"/>
      <c r="BM185" s="4"/>
    </row>
    <row r="186" ht="12.75" customHeight="1">
      <c r="X186" s="4"/>
      <c r="Y186" s="4"/>
      <c r="Z186" s="4"/>
      <c r="BH186" s="4"/>
      <c r="BI186" s="4"/>
      <c r="BJ186" s="4"/>
      <c r="BK186" s="5"/>
      <c r="BL186" s="4"/>
      <c r="BM186" s="4"/>
    </row>
    <row r="187" ht="12.75" customHeight="1">
      <c r="X187" s="4"/>
      <c r="Y187" s="4"/>
      <c r="Z187" s="4"/>
      <c r="BH187" s="4"/>
      <c r="BI187" s="4"/>
      <c r="BJ187" s="4"/>
      <c r="BK187" s="5"/>
      <c r="BL187" s="4"/>
      <c r="BM187" s="4"/>
    </row>
    <row r="188" ht="12.75" customHeight="1">
      <c r="X188" s="4"/>
      <c r="Y188" s="4"/>
      <c r="Z188" s="4"/>
      <c r="BH188" s="4"/>
      <c r="BI188" s="4"/>
      <c r="BJ188" s="4"/>
      <c r="BK188" s="5"/>
      <c r="BL188" s="4"/>
      <c r="BM188" s="4"/>
    </row>
    <row r="189" ht="12.75" customHeight="1">
      <c r="X189" s="4"/>
      <c r="Y189" s="4"/>
      <c r="Z189" s="4"/>
      <c r="BH189" s="4"/>
      <c r="BI189" s="4"/>
      <c r="BJ189" s="4"/>
      <c r="BK189" s="5"/>
      <c r="BL189" s="4"/>
      <c r="BM189" s="4"/>
    </row>
    <row r="190" ht="12.75" customHeight="1">
      <c r="X190" s="4"/>
      <c r="Y190" s="4"/>
      <c r="Z190" s="4"/>
      <c r="BH190" s="4"/>
      <c r="BI190" s="4"/>
      <c r="BJ190" s="4"/>
      <c r="BK190" s="5"/>
      <c r="BL190" s="4"/>
      <c r="BM190" s="4"/>
    </row>
    <row r="191" ht="12.75" customHeight="1">
      <c r="X191" s="4"/>
      <c r="Y191" s="4"/>
      <c r="Z191" s="4"/>
      <c r="BH191" s="4"/>
      <c r="BI191" s="4"/>
      <c r="BJ191" s="4"/>
      <c r="BK191" s="5"/>
      <c r="BL191" s="4"/>
      <c r="BM191" s="4"/>
    </row>
    <row r="192" ht="12.75" customHeight="1">
      <c r="X192" s="4"/>
      <c r="Y192" s="4"/>
      <c r="Z192" s="4"/>
      <c r="BH192" s="4"/>
      <c r="BI192" s="4"/>
      <c r="BJ192" s="4"/>
      <c r="BK192" s="5"/>
      <c r="BL192" s="4"/>
      <c r="BM192" s="4"/>
    </row>
    <row r="193" ht="12.75" customHeight="1">
      <c r="X193" s="4"/>
      <c r="Y193" s="4"/>
      <c r="Z193" s="4"/>
      <c r="BH193" s="4"/>
      <c r="BI193" s="4"/>
      <c r="BJ193" s="4"/>
      <c r="BK193" s="5"/>
      <c r="BL193" s="4"/>
      <c r="BM193" s="4"/>
    </row>
    <row r="194" ht="12.75" customHeight="1">
      <c r="X194" s="4"/>
      <c r="Y194" s="4"/>
      <c r="Z194" s="4"/>
      <c r="BH194" s="4"/>
      <c r="BI194" s="4"/>
      <c r="BJ194" s="4"/>
      <c r="BK194" s="5"/>
      <c r="BL194" s="4"/>
      <c r="BM194" s="4"/>
    </row>
    <row r="195" ht="12.75" customHeight="1">
      <c r="X195" s="4"/>
      <c r="Y195" s="4"/>
      <c r="Z195" s="4"/>
      <c r="BH195" s="4"/>
      <c r="BI195" s="4"/>
      <c r="BJ195" s="4"/>
      <c r="BK195" s="5"/>
      <c r="BL195" s="4"/>
      <c r="BM195" s="4"/>
    </row>
    <row r="196" ht="12.75" customHeight="1">
      <c r="X196" s="4"/>
      <c r="Y196" s="4"/>
      <c r="Z196" s="4"/>
      <c r="BH196" s="4"/>
      <c r="BI196" s="4"/>
      <c r="BJ196" s="4"/>
      <c r="BK196" s="5"/>
      <c r="BL196" s="4"/>
      <c r="BM196" s="4"/>
    </row>
    <row r="197" ht="12.75" customHeight="1">
      <c r="X197" s="4"/>
      <c r="Y197" s="4"/>
      <c r="Z197" s="4"/>
      <c r="BH197" s="4"/>
      <c r="BI197" s="4"/>
      <c r="BJ197" s="4"/>
      <c r="BK197" s="5"/>
      <c r="BL197" s="4"/>
      <c r="BM197" s="4"/>
    </row>
    <row r="198" ht="12.75" customHeight="1">
      <c r="X198" s="4"/>
      <c r="Y198" s="4"/>
      <c r="Z198" s="4"/>
      <c r="BH198" s="4"/>
      <c r="BI198" s="4"/>
      <c r="BJ198" s="4"/>
      <c r="BK198" s="5"/>
      <c r="BL198" s="4"/>
      <c r="BM198" s="4"/>
    </row>
    <row r="199" ht="12.75" customHeight="1">
      <c r="X199" s="4"/>
      <c r="Y199" s="4"/>
      <c r="Z199" s="4"/>
      <c r="BH199" s="4"/>
      <c r="BI199" s="4"/>
      <c r="BJ199" s="4"/>
      <c r="BK199" s="5"/>
      <c r="BL199" s="4"/>
      <c r="BM199" s="4"/>
    </row>
    <row r="200" ht="12.75" customHeight="1">
      <c r="X200" s="4"/>
      <c r="Y200" s="4"/>
      <c r="Z200" s="4"/>
      <c r="BH200" s="4"/>
      <c r="BI200" s="4"/>
      <c r="BJ200" s="4"/>
      <c r="BK200" s="5"/>
      <c r="BL200" s="4"/>
      <c r="BM200" s="4"/>
    </row>
    <row r="201" ht="12.75" customHeight="1">
      <c r="X201" s="4"/>
      <c r="Y201" s="4"/>
      <c r="Z201" s="4"/>
      <c r="BH201" s="4"/>
      <c r="BI201" s="4"/>
      <c r="BJ201" s="4"/>
      <c r="BK201" s="5"/>
      <c r="BL201" s="4"/>
      <c r="BM201" s="4"/>
    </row>
    <row r="202" ht="12.75" customHeight="1">
      <c r="X202" s="4"/>
      <c r="Y202" s="4"/>
      <c r="Z202" s="4"/>
      <c r="BH202" s="4"/>
      <c r="BI202" s="4"/>
      <c r="BJ202" s="4"/>
      <c r="BK202" s="5"/>
      <c r="BL202" s="4"/>
      <c r="BM202" s="4"/>
    </row>
    <row r="203" ht="12.75" customHeight="1">
      <c r="X203" s="4"/>
      <c r="Y203" s="4"/>
      <c r="Z203" s="4"/>
      <c r="BH203" s="4"/>
      <c r="BI203" s="4"/>
      <c r="BJ203" s="4"/>
      <c r="BK203" s="5"/>
      <c r="BL203" s="4"/>
      <c r="BM203" s="4"/>
    </row>
    <row r="204" ht="12.75" customHeight="1">
      <c r="X204" s="4"/>
      <c r="Y204" s="4"/>
      <c r="Z204" s="4"/>
      <c r="BH204" s="4"/>
      <c r="BI204" s="4"/>
      <c r="BJ204" s="4"/>
      <c r="BK204" s="5"/>
      <c r="BL204" s="4"/>
      <c r="BM204" s="4"/>
    </row>
    <row r="205" ht="12.75" customHeight="1">
      <c r="X205" s="4"/>
      <c r="Y205" s="4"/>
      <c r="Z205" s="4"/>
      <c r="BH205" s="4"/>
      <c r="BI205" s="4"/>
      <c r="BJ205" s="4"/>
      <c r="BK205" s="5"/>
      <c r="BL205" s="4"/>
      <c r="BM205" s="4"/>
    </row>
    <row r="206" ht="12.75" customHeight="1">
      <c r="X206" s="4"/>
      <c r="Y206" s="4"/>
      <c r="Z206" s="4"/>
      <c r="BH206" s="4"/>
      <c r="BI206" s="4"/>
      <c r="BJ206" s="4"/>
      <c r="BK206" s="5"/>
      <c r="BL206" s="4"/>
      <c r="BM206" s="4"/>
    </row>
    <row r="207" ht="12.75" customHeight="1">
      <c r="X207" s="4"/>
      <c r="Y207" s="4"/>
      <c r="Z207" s="4"/>
      <c r="BH207" s="4"/>
      <c r="BI207" s="4"/>
      <c r="BJ207" s="4"/>
      <c r="BK207" s="5"/>
      <c r="BL207" s="4"/>
      <c r="BM207" s="4"/>
    </row>
    <row r="208" ht="12.75" customHeight="1">
      <c r="X208" s="4"/>
      <c r="Y208" s="4"/>
      <c r="Z208" s="4"/>
      <c r="BH208" s="4"/>
      <c r="BI208" s="4"/>
      <c r="BJ208" s="4"/>
      <c r="BK208" s="5"/>
      <c r="BL208" s="4"/>
      <c r="BM208" s="4"/>
    </row>
    <row r="209" ht="12.75" customHeight="1">
      <c r="X209" s="4"/>
      <c r="Y209" s="4"/>
      <c r="Z209" s="4"/>
      <c r="BH209" s="4"/>
      <c r="BI209" s="4"/>
      <c r="BJ209" s="4"/>
      <c r="BK209" s="5"/>
      <c r="BL209" s="4"/>
      <c r="BM209" s="4"/>
    </row>
    <row r="210" ht="12.75" customHeight="1">
      <c r="X210" s="4"/>
      <c r="Y210" s="4"/>
      <c r="Z210" s="4"/>
      <c r="BH210" s="4"/>
      <c r="BI210" s="4"/>
      <c r="BJ210" s="4"/>
      <c r="BK210" s="5"/>
      <c r="BL210" s="4"/>
      <c r="BM210" s="4"/>
    </row>
    <row r="211" ht="12.75" customHeight="1">
      <c r="X211" s="4"/>
      <c r="Y211" s="4"/>
      <c r="Z211" s="4"/>
      <c r="BH211" s="4"/>
      <c r="BI211" s="4"/>
      <c r="BJ211" s="4"/>
      <c r="BK211" s="5"/>
      <c r="BL211" s="4"/>
      <c r="BM211" s="4"/>
    </row>
    <row r="212" ht="12.75" customHeight="1">
      <c r="X212" s="4"/>
      <c r="Y212" s="4"/>
      <c r="Z212" s="4"/>
      <c r="BH212" s="4"/>
      <c r="BI212" s="4"/>
      <c r="BJ212" s="4"/>
      <c r="BK212" s="5"/>
      <c r="BL212" s="4"/>
      <c r="BM212" s="4"/>
    </row>
    <row r="213" ht="12.75" customHeight="1">
      <c r="X213" s="4"/>
      <c r="Y213" s="4"/>
      <c r="Z213" s="4"/>
      <c r="BH213" s="4"/>
      <c r="BI213" s="4"/>
      <c r="BJ213" s="4"/>
      <c r="BK213" s="5"/>
      <c r="BL213" s="4"/>
      <c r="BM213" s="4"/>
    </row>
    <row r="214" ht="12.75" customHeight="1">
      <c r="X214" s="4"/>
      <c r="Y214" s="4"/>
      <c r="Z214" s="4"/>
      <c r="BH214" s="4"/>
      <c r="BI214" s="4"/>
      <c r="BJ214" s="4"/>
      <c r="BK214" s="5"/>
      <c r="BL214" s="4"/>
      <c r="BM214" s="4"/>
    </row>
    <row r="215" ht="12.75" customHeight="1">
      <c r="X215" s="4"/>
      <c r="Y215" s="4"/>
      <c r="Z215" s="4"/>
      <c r="BH215" s="4"/>
      <c r="BI215" s="4"/>
      <c r="BJ215" s="4"/>
      <c r="BK215" s="5"/>
      <c r="BL215" s="4"/>
      <c r="BM215" s="4"/>
    </row>
    <row r="216" ht="12.75" customHeight="1">
      <c r="X216" s="4"/>
      <c r="Y216" s="4"/>
      <c r="Z216" s="4"/>
      <c r="BH216" s="4"/>
      <c r="BI216" s="4"/>
      <c r="BJ216" s="4"/>
      <c r="BK216" s="5"/>
      <c r="BL216" s="4"/>
      <c r="BM216" s="4"/>
    </row>
    <row r="217" ht="12.75" customHeight="1">
      <c r="X217" s="4"/>
      <c r="Y217" s="4"/>
      <c r="Z217" s="4"/>
      <c r="BH217" s="4"/>
      <c r="BI217" s="4"/>
      <c r="BJ217" s="4"/>
      <c r="BK217" s="5"/>
      <c r="BL217" s="4"/>
      <c r="BM217" s="4"/>
    </row>
    <row r="218" ht="12.75" customHeight="1">
      <c r="X218" s="4"/>
      <c r="Y218" s="4"/>
      <c r="Z218" s="4"/>
      <c r="BH218" s="4"/>
      <c r="BI218" s="4"/>
      <c r="BJ218" s="4"/>
      <c r="BK218" s="5"/>
      <c r="BL218" s="4"/>
      <c r="BM218" s="4"/>
    </row>
    <row r="219" ht="12.75" customHeight="1">
      <c r="X219" s="4"/>
      <c r="Y219" s="4"/>
      <c r="Z219" s="4"/>
      <c r="BH219" s="4"/>
      <c r="BI219" s="4"/>
      <c r="BJ219" s="4"/>
      <c r="BK219" s="5"/>
      <c r="BL219" s="4"/>
      <c r="BM219" s="4"/>
    </row>
    <row r="220" ht="12.75" customHeight="1">
      <c r="X220" s="4"/>
      <c r="Y220" s="4"/>
      <c r="Z220" s="4"/>
      <c r="BH220" s="4"/>
      <c r="BI220" s="4"/>
      <c r="BJ220" s="4"/>
      <c r="BK220" s="5"/>
      <c r="BL220" s="4"/>
      <c r="BM220" s="4"/>
    </row>
    <row r="221" ht="12.75" customHeight="1">
      <c r="X221" s="4"/>
      <c r="Y221" s="4"/>
      <c r="Z221" s="4"/>
      <c r="BH221" s="4"/>
      <c r="BI221" s="4"/>
      <c r="BJ221" s="4"/>
      <c r="BK221" s="5"/>
      <c r="BL221" s="4"/>
      <c r="BM221" s="4"/>
    </row>
    <row r="222" ht="12.75" customHeight="1">
      <c r="X222" s="4"/>
      <c r="Y222" s="4"/>
      <c r="Z222" s="4"/>
      <c r="BH222" s="4"/>
      <c r="BI222" s="4"/>
      <c r="BJ222" s="4"/>
      <c r="BK222" s="5"/>
      <c r="BL222" s="4"/>
      <c r="BM222" s="4"/>
    </row>
    <row r="223" ht="12.75" customHeight="1">
      <c r="X223" s="4"/>
      <c r="Y223" s="4"/>
      <c r="Z223" s="4"/>
      <c r="BH223" s="4"/>
      <c r="BI223" s="4"/>
      <c r="BJ223" s="4"/>
      <c r="BK223" s="5"/>
      <c r="BL223" s="4"/>
      <c r="BM223" s="4"/>
    </row>
    <row r="224" ht="12.75" customHeight="1">
      <c r="X224" s="4"/>
      <c r="Y224" s="4"/>
      <c r="Z224" s="4"/>
      <c r="BH224" s="4"/>
      <c r="BI224" s="4"/>
      <c r="BJ224" s="4"/>
      <c r="BK224" s="5"/>
      <c r="BL224" s="4"/>
      <c r="BM224" s="4"/>
    </row>
    <row r="225" ht="12.75" customHeight="1">
      <c r="X225" s="4"/>
      <c r="Y225" s="4"/>
      <c r="Z225" s="4"/>
      <c r="BH225" s="4"/>
      <c r="BI225" s="4"/>
      <c r="BJ225" s="4"/>
      <c r="BK225" s="5"/>
      <c r="BL225" s="4"/>
      <c r="BM225" s="4"/>
    </row>
    <row r="226" ht="12.75" customHeight="1">
      <c r="X226" s="4"/>
      <c r="Y226" s="4"/>
      <c r="Z226" s="4"/>
      <c r="BH226" s="4"/>
      <c r="BI226" s="4"/>
      <c r="BJ226" s="4"/>
      <c r="BK226" s="5"/>
      <c r="BL226" s="4"/>
      <c r="BM226" s="4"/>
    </row>
    <row r="227" ht="12.75" customHeight="1">
      <c r="X227" s="4"/>
      <c r="Y227" s="4"/>
      <c r="Z227" s="4"/>
      <c r="BH227" s="4"/>
      <c r="BI227" s="4"/>
      <c r="BJ227" s="4"/>
      <c r="BK227" s="5"/>
      <c r="BL227" s="4"/>
      <c r="BM227" s="4"/>
    </row>
    <row r="228" ht="12.75" customHeight="1">
      <c r="X228" s="4"/>
      <c r="Y228" s="4"/>
      <c r="Z228" s="4"/>
      <c r="BH228" s="4"/>
      <c r="BI228" s="4"/>
      <c r="BJ228" s="4"/>
      <c r="BK228" s="5"/>
      <c r="BL228" s="4"/>
      <c r="BM228" s="4"/>
    </row>
    <row r="229" ht="12.75" customHeight="1">
      <c r="X229" s="4"/>
      <c r="Y229" s="4"/>
      <c r="Z229" s="4"/>
      <c r="BH229" s="4"/>
      <c r="BI229" s="4"/>
      <c r="BJ229" s="4"/>
      <c r="BK229" s="5"/>
      <c r="BL229" s="4"/>
      <c r="BM229" s="4"/>
    </row>
    <row r="230" ht="12.75" customHeight="1">
      <c r="X230" s="4"/>
      <c r="Y230" s="4"/>
      <c r="Z230" s="4"/>
      <c r="BH230" s="4"/>
      <c r="BI230" s="4"/>
      <c r="BJ230" s="4"/>
      <c r="BK230" s="5"/>
      <c r="BL230" s="4"/>
      <c r="BM230" s="4"/>
    </row>
    <row r="231" ht="12.75" customHeight="1">
      <c r="X231" s="4"/>
      <c r="Y231" s="4"/>
      <c r="Z231" s="4"/>
      <c r="BH231" s="4"/>
      <c r="BI231" s="4"/>
      <c r="BJ231" s="4"/>
      <c r="BK231" s="5"/>
      <c r="BL231" s="4"/>
      <c r="BM231" s="4"/>
    </row>
    <row r="232" ht="12.75" customHeight="1">
      <c r="X232" s="4"/>
      <c r="Y232" s="4"/>
      <c r="Z232" s="4"/>
      <c r="BH232" s="4"/>
      <c r="BI232" s="4"/>
      <c r="BJ232" s="4"/>
      <c r="BK232" s="5"/>
      <c r="BL232" s="4"/>
      <c r="BM232" s="4"/>
    </row>
    <row r="233" ht="12.75" customHeight="1">
      <c r="X233" s="4"/>
      <c r="Y233" s="4"/>
      <c r="Z233" s="4"/>
      <c r="BH233" s="4"/>
      <c r="BI233" s="4"/>
      <c r="BJ233" s="4"/>
      <c r="BK233" s="5"/>
      <c r="BL233" s="4"/>
      <c r="BM233" s="4"/>
    </row>
    <row r="234" ht="12.75" customHeight="1">
      <c r="X234" s="4"/>
      <c r="Y234" s="4"/>
      <c r="Z234" s="4"/>
      <c r="BH234" s="4"/>
      <c r="BI234" s="4"/>
      <c r="BJ234" s="4"/>
      <c r="BK234" s="5"/>
      <c r="BL234" s="4"/>
      <c r="BM234" s="4"/>
    </row>
    <row r="235" ht="12.75" customHeight="1">
      <c r="X235" s="4"/>
      <c r="Y235" s="4"/>
      <c r="Z235" s="4"/>
      <c r="BH235" s="4"/>
      <c r="BI235" s="4"/>
      <c r="BJ235" s="4"/>
      <c r="BK235" s="5"/>
      <c r="BL235" s="4"/>
      <c r="BM235" s="4"/>
    </row>
    <row r="236" ht="12.75" customHeight="1">
      <c r="X236" s="4"/>
      <c r="Y236" s="4"/>
      <c r="Z236" s="4"/>
      <c r="BH236" s="4"/>
      <c r="BI236" s="4"/>
      <c r="BJ236" s="4"/>
      <c r="BK236" s="5"/>
      <c r="BL236" s="4"/>
      <c r="BM236" s="4"/>
    </row>
    <row r="237" ht="12.75" customHeight="1">
      <c r="X237" s="4"/>
      <c r="Y237" s="4"/>
      <c r="Z237" s="4"/>
      <c r="BH237" s="4"/>
      <c r="BI237" s="4"/>
      <c r="BJ237" s="4"/>
      <c r="BK237" s="5"/>
      <c r="BL237" s="4"/>
      <c r="BM237" s="4"/>
    </row>
    <row r="238" ht="12.75" customHeight="1">
      <c r="X238" s="4"/>
      <c r="Y238" s="4"/>
      <c r="Z238" s="4"/>
      <c r="BH238" s="4"/>
      <c r="BI238" s="4"/>
      <c r="BJ238" s="4"/>
      <c r="BK238" s="5"/>
      <c r="BL238" s="4"/>
      <c r="BM238" s="4"/>
    </row>
    <row r="239" ht="12.75" customHeight="1">
      <c r="X239" s="4"/>
      <c r="Y239" s="4"/>
      <c r="Z239" s="4"/>
      <c r="BH239" s="4"/>
      <c r="BI239" s="4"/>
      <c r="BJ239" s="4"/>
      <c r="BK239" s="5"/>
      <c r="BL239" s="4"/>
      <c r="BM239" s="4"/>
    </row>
    <row r="240" ht="12.75" customHeight="1">
      <c r="X240" s="4"/>
      <c r="Y240" s="4"/>
      <c r="Z240" s="4"/>
      <c r="BH240" s="4"/>
      <c r="BI240" s="4"/>
      <c r="BJ240" s="4"/>
      <c r="BK240" s="5"/>
      <c r="BL240" s="4"/>
      <c r="BM240" s="4"/>
    </row>
    <row r="241" ht="12.75" customHeight="1">
      <c r="X241" s="4"/>
      <c r="Y241" s="4"/>
      <c r="Z241" s="4"/>
      <c r="BH241" s="4"/>
      <c r="BI241" s="4"/>
      <c r="BJ241" s="4"/>
      <c r="BK241" s="5"/>
      <c r="BL241" s="4"/>
      <c r="BM241" s="4"/>
    </row>
    <row r="242" ht="12.75" customHeight="1">
      <c r="X242" s="4"/>
      <c r="Y242" s="4"/>
      <c r="Z242" s="4"/>
      <c r="BH242" s="4"/>
      <c r="BI242" s="4"/>
      <c r="BJ242" s="4"/>
      <c r="BK242" s="5"/>
      <c r="BL242" s="4"/>
      <c r="BM242" s="4"/>
    </row>
    <row r="243" ht="12.75" customHeight="1">
      <c r="X243" s="4"/>
      <c r="Y243" s="4"/>
      <c r="Z243" s="4"/>
      <c r="BH243" s="4"/>
      <c r="BI243" s="4"/>
      <c r="BJ243" s="4"/>
      <c r="BK243" s="5"/>
      <c r="BL243" s="4"/>
      <c r="BM243" s="4"/>
    </row>
    <row r="244" ht="12.75" customHeight="1">
      <c r="X244" s="4"/>
      <c r="Y244" s="4"/>
      <c r="Z244" s="4"/>
      <c r="BH244" s="4"/>
      <c r="BI244" s="4"/>
      <c r="BJ244" s="4"/>
      <c r="BK244" s="5"/>
      <c r="BL244" s="4"/>
      <c r="BM244" s="4"/>
    </row>
    <row r="245" ht="12.75" customHeight="1">
      <c r="X245" s="4"/>
      <c r="Y245" s="4"/>
      <c r="Z245" s="4"/>
      <c r="BH245" s="4"/>
      <c r="BI245" s="4"/>
      <c r="BJ245" s="4"/>
      <c r="BK245" s="5"/>
      <c r="BL245" s="4"/>
      <c r="BM245" s="4"/>
    </row>
    <row r="246" ht="12.75" customHeight="1">
      <c r="X246" s="4"/>
      <c r="Y246" s="4"/>
      <c r="Z246" s="4"/>
      <c r="BH246" s="4"/>
      <c r="BI246" s="4"/>
      <c r="BJ246" s="4"/>
      <c r="BK246" s="5"/>
      <c r="BL246" s="4"/>
      <c r="BM246" s="4"/>
    </row>
    <row r="247" ht="12.75" customHeight="1">
      <c r="X247" s="4"/>
      <c r="Y247" s="4"/>
      <c r="Z247" s="4"/>
      <c r="BH247" s="4"/>
      <c r="BI247" s="4"/>
      <c r="BJ247" s="4"/>
      <c r="BK247" s="5"/>
      <c r="BL247" s="4"/>
      <c r="BM247" s="4"/>
    </row>
    <row r="248" ht="12.75" customHeight="1">
      <c r="X248" s="4"/>
      <c r="Y248" s="4"/>
      <c r="Z248" s="4"/>
      <c r="BH248" s="4"/>
      <c r="BI248" s="4"/>
      <c r="BJ248" s="4"/>
      <c r="BK248" s="5"/>
      <c r="BL248" s="4"/>
      <c r="BM248" s="4"/>
    </row>
    <row r="249" ht="12.75" customHeight="1">
      <c r="X249" s="4"/>
      <c r="Y249" s="4"/>
      <c r="Z249" s="4"/>
      <c r="BH249" s="4"/>
      <c r="BI249" s="4"/>
      <c r="BJ249" s="4"/>
      <c r="BK249" s="5"/>
      <c r="BL249" s="4"/>
      <c r="BM249" s="4"/>
    </row>
    <row r="250" ht="12.75" customHeight="1">
      <c r="X250" s="4"/>
      <c r="Y250" s="4"/>
      <c r="Z250" s="4"/>
      <c r="BH250" s="4"/>
      <c r="BI250" s="4"/>
      <c r="BJ250" s="4"/>
      <c r="BK250" s="5"/>
      <c r="BL250" s="4"/>
      <c r="BM250" s="4"/>
    </row>
    <row r="251" ht="12.75" customHeight="1">
      <c r="X251" s="4"/>
      <c r="Y251" s="4"/>
      <c r="Z251" s="4"/>
      <c r="BH251" s="4"/>
      <c r="BI251" s="4"/>
      <c r="BJ251" s="4"/>
      <c r="BK251" s="5"/>
      <c r="BL251" s="4"/>
      <c r="BM251" s="4"/>
    </row>
    <row r="252" ht="12.75" customHeight="1">
      <c r="X252" s="4"/>
      <c r="Y252" s="4"/>
      <c r="Z252" s="4"/>
      <c r="BH252" s="4"/>
      <c r="BI252" s="4"/>
      <c r="BJ252" s="4"/>
      <c r="BK252" s="5"/>
      <c r="BL252" s="4"/>
      <c r="BM252" s="4"/>
    </row>
    <row r="253" ht="12.75" customHeight="1">
      <c r="X253" s="4"/>
      <c r="Y253" s="4"/>
      <c r="Z253" s="4"/>
      <c r="BH253" s="4"/>
      <c r="BI253" s="4"/>
      <c r="BJ253" s="4"/>
      <c r="BK253" s="5"/>
      <c r="BL253" s="4"/>
      <c r="BM253" s="4"/>
    </row>
    <row r="254" ht="12.75" customHeight="1">
      <c r="X254" s="4"/>
      <c r="Y254" s="4"/>
      <c r="Z254" s="4"/>
      <c r="BH254" s="4"/>
      <c r="BI254" s="4"/>
      <c r="BJ254" s="4"/>
      <c r="BK254" s="5"/>
      <c r="BL254" s="4"/>
      <c r="BM254" s="4"/>
    </row>
    <row r="255" ht="12.75" customHeight="1">
      <c r="X255" s="4"/>
      <c r="Y255" s="4"/>
      <c r="Z255" s="4"/>
      <c r="BH255" s="4"/>
      <c r="BI255" s="4"/>
      <c r="BJ255" s="4"/>
      <c r="BK255" s="5"/>
      <c r="BL255" s="4"/>
      <c r="BM255" s="4"/>
    </row>
    <row r="256" ht="12.75" customHeight="1">
      <c r="X256" s="4"/>
      <c r="Y256" s="4"/>
      <c r="Z256" s="4"/>
      <c r="BH256" s="4"/>
      <c r="BI256" s="4"/>
      <c r="BJ256" s="4"/>
      <c r="BK256" s="5"/>
      <c r="BL256" s="4"/>
      <c r="BM256" s="4"/>
    </row>
    <row r="257" ht="12.75" customHeight="1">
      <c r="X257" s="4"/>
      <c r="Y257" s="4"/>
      <c r="Z257" s="4"/>
      <c r="BH257" s="4"/>
      <c r="BI257" s="4"/>
      <c r="BJ257" s="4"/>
      <c r="BK257" s="5"/>
      <c r="BL257" s="4"/>
      <c r="BM257" s="4"/>
    </row>
    <row r="258" ht="12.75" customHeight="1">
      <c r="X258" s="4"/>
      <c r="Y258" s="4"/>
      <c r="Z258" s="4"/>
      <c r="BH258" s="4"/>
      <c r="BI258" s="4"/>
      <c r="BJ258" s="4"/>
      <c r="BK258" s="5"/>
      <c r="BL258" s="4"/>
      <c r="BM258" s="4"/>
    </row>
    <row r="259" ht="12.75" customHeight="1">
      <c r="X259" s="4"/>
      <c r="Y259" s="4"/>
      <c r="Z259" s="4"/>
      <c r="BH259" s="4"/>
      <c r="BI259" s="4"/>
      <c r="BJ259" s="4"/>
      <c r="BK259" s="5"/>
      <c r="BL259" s="4"/>
      <c r="BM259" s="4"/>
    </row>
    <row r="260" ht="12.75" customHeight="1">
      <c r="X260" s="4"/>
      <c r="Y260" s="4"/>
      <c r="Z260" s="4"/>
      <c r="BH260" s="4"/>
      <c r="BI260" s="4"/>
      <c r="BJ260" s="4"/>
      <c r="BK260" s="5"/>
      <c r="BL260" s="4"/>
      <c r="BM260" s="4"/>
    </row>
    <row r="261" ht="12.75" customHeight="1">
      <c r="X261" s="4"/>
      <c r="Y261" s="4"/>
      <c r="Z261" s="4"/>
      <c r="BH261" s="4"/>
      <c r="BI261" s="4"/>
      <c r="BJ261" s="4"/>
      <c r="BK261" s="5"/>
      <c r="BL261" s="4"/>
      <c r="BM261" s="4"/>
    </row>
    <row r="262" ht="12.75" customHeight="1">
      <c r="X262" s="4"/>
      <c r="Y262" s="4"/>
      <c r="Z262" s="4"/>
      <c r="BH262" s="4"/>
      <c r="BI262" s="4"/>
      <c r="BJ262" s="4"/>
      <c r="BK262" s="5"/>
      <c r="BL262" s="4"/>
      <c r="BM262" s="4"/>
    </row>
    <row r="263" ht="12.75" customHeight="1">
      <c r="X263" s="4"/>
      <c r="Y263" s="4"/>
      <c r="Z263" s="4"/>
      <c r="BH263" s="4"/>
      <c r="BI263" s="4"/>
      <c r="BJ263" s="4"/>
      <c r="BK263" s="5"/>
      <c r="BL263" s="4"/>
      <c r="BM263" s="4"/>
    </row>
    <row r="264" ht="12.75" customHeight="1">
      <c r="X264" s="4"/>
      <c r="Y264" s="4"/>
      <c r="Z264" s="4"/>
      <c r="BH264" s="4"/>
      <c r="BI264" s="4"/>
      <c r="BJ264" s="4"/>
      <c r="BK264" s="5"/>
      <c r="BL264" s="4"/>
      <c r="BM264" s="4"/>
    </row>
    <row r="265" ht="12.75" customHeight="1">
      <c r="X265" s="4"/>
      <c r="Y265" s="4"/>
      <c r="Z265" s="4"/>
      <c r="BH265" s="4"/>
      <c r="BI265" s="4"/>
      <c r="BJ265" s="4"/>
      <c r="BK265" s="5"/>
      <c r="BL265" s="4"/>
      <c r="BM265" s="4"/>
    </row>
    <row r="266" ht="12.75" customHeight="1">
      <c r="X266" s="4"/>
      <c r="Y266" s="4"/>
      <c r="Z266" s="4"/>
      <c r="BH266" s="4"/>
      <c r="BI266" s="4"/>
      <c r="BJ266" s="4"/>
      <c r="BK266" s="5"/>
      <c r="BL266" s="4"/>
      <c r="BM266" s="4"/>
    </row>
    <row r="267" ht="12.75" customHeight="1">
      <c r="X267" s="4"/>
      <c r="Y267" s="4"/>
      <c r="Z267" s="4"/>
      <c r="BH267" s="4"/>
      <c r="BI267" s="4"/>
      <c r="BJ267" s="4"/>
      <c r="BK267" s="5"/>
      <c r="BL267" s="4"/>
      <c r="BM267" s="4"/>
    </row>
    <row r="268" ht="12.75" customHeight="1">
      <c r="X268" s="4"/>
      <c r="Y268" s="4"/>
      <c r="Z268" s="4"/>
      <c r="BH268" s="4"/>
      <c r="BI268" s="4"/>
      <c r="BJ268" s="4"/>
      <c r="BK268" s="5"/>
      <c r="BL268" s="4"/>
      <c r="BM268" s="4"/>
    </row>
    <row r="269" ht="12.75" customHeight="1">
      <c r="X269" s="4"/>
      <c r="Y269" s="4"/>
      <c r="Z269" s="4"/>
      <c r="BH269" s="4"/>
      <c r="BI269" s="4"/>
      <c r="BJ269" s="4"/>
      <c r="BK269" s="5"/>
      <c r="BL269" s="4"/>
      <c r="BM269" s="4"/>
    </row>
    <row r="270" ht="12.75" customHeight="1">
      <c r="X270" s="4"/>
      <c r="Y270" s="4"/>
      <c r="Z270" s="4"/>
      <c r="BH270" s="4"/>
      <c r="BI270" s="4"/>
      <c r="BJ270" s="4"/>
      <c r="BK270" s="5"/>
      <c r="BL270" s="4"/>
      <c r="BM270" s="4"/>
    </row>
    <row r="271" ht="12.75" customHeight="1">
      <c r="X271" s="4"/>
      <c r="Y271" s="4"/>
      <c r="Z271" s="4"/>
      <c r="BH271" s="4"/>
      <c r="BI271" s="4"/>
      <c r="BJ271" s="4"/>
      <c r="BK271" s="5"/>
      <c r="BL271" s="4"/>
      <c r="BM271" s="4"/>
    </row>
    <row r="272" ht="12.75" customHeight="1">
      <c r="X272" s="4"/>
      <c r="Y272" s="4"/>
      <c r="Z272" s="4"/>
      <c r="BH272" s="4"/>
      <c r="BI272" s="4"/>
      <c r="BJ272" s="4"/>
      <c r="BK272" s="5"/>
      <c r="BL272" s="4"/>
      <c r="BM272" s="4"/>
    </row>
    <row r="273" ht="12.75" customHeight="1">
      <c r="X273" s="4"/>
      <c r="Y273" s="4"/>
      <c r="Z273" s="4"/>
      <c r="BH273" s="4"/>
      <c r="BI273" s="4"/>
      <c r="BJ273" s="4"/>
      <c r="BK273" s="5"/>
      <c r="BL273" s="4"/>
      <c r="BM273" s="4"/>
    </row>
    <row r="274" ht="12.75" customHeight="1">
      <c r="X274" s="4"/>
      <c r="Y274" s="4"/>
      <c r="Z274" s="4"/>
      <c r="BH274" s="4"/>
      <c r="BI274" s="4"/>
      <c r="BJ274" s="4"/>
      <c r="BK274" s="5"/>
      <c r="BL274" s="4"/>
      <c r="BM274" s="4"/>
    </row>
    <row r="275" ht="12.75" customHeight="1">
      <c r="X275" s="4"/>
      <c r="Y275" s="4"/>
      <c r="Z275" s="4"/>
      <c r="BH275" s="4"/>
      <c r="BI275" s="4"/>
      <c r="BJ275" s="4"/>
      <c r="BK275" s="5"/>
      <c r="BL275" s="4"/>
      <c r="BM275" s="4"/>
    </row>
    <row r="276" ht="12.75" customHeight="1">
      <c r="X276" s="4"/>
      <c r="Y276" s="4"/>
      <c r="Z276" s="4"/>
      <c r="BH276" s="4"/>
      <c r="BI276" s="4"/>
      <c r="BJ276" s="4"/>
      <c r="BK276" s="5"/>
      <c r="BL276" s="4"/>
      <c r="BM276" s="4"/>
    </row>
    <row r="277" ht="12.75" customHeight="1">
      <c r="X277" s="4"/>
      <c r="Y277" s="4"/>
      <c r="Z277" s="4"/>
      <c r="BH277" s="4"/>
      <c r="BI277" s="4"/>
      <c r="BJ277" s="4"/>
      <c r="BK277" s="5"/>
      <c r="BL277" s="4"/>
      <c r="BM277" s="4"/>
    </row>
    <row r="278" ht="12.75" customHeight="1">
      <c r="X278" s="4"/>
      <c r="Y278" s="4"/>
      <c r="Z278" s="4"/>
      <c r="BH278" s="4"/>
      <c r="BI278" s="4"/>
      <c r="BJ278" s="4"/>
      <c r="BK278" s="5"/>
      <c r="BL278" s="4"/>
      <c r="BM278" s="4"/>
    </row>
    <row r="279" ht="12.75" customHeight="1">
      <c r="X279" s="4"/>
      <c r="Y279" s="4"/>
      <c r="Z279" s="4"/>
      <c r="BH279" s="4"/>
      <c r="BI279" s="4"/>
      <c r="BJ279" s="4"/>
      <c r="BK279" s="5"/>
      <c r="BL279" s="4"/>
      <c r="BM279" s="4"/>
    </row>
    <row r="280" ht="12.75" customHeight="1">
      <c r="X280" s="4"/>
      <c r="Y280" s="4"/>
      <c r="Z280" s="4"/>
      <c r="BH280" s="4"/>
      <c r="BI280" s="4"/>
      <c r="BJ280" s="4"/>
      <c r="BK280" s="5"/>
      <c r="BL280" s="4"/>
      <c r="BM280" s="4"/>
    </row>
    <row r="281" ht="12.75" customHeight="1">
      <c r="X281" s="4"/>
      <c r="Y281" s="4"/>
      <c r="Z281" s="4"/>
      <c r="BH281" s="4"/>
      <c r="BI281" s="4"/>
      <c r="BJ281" s="4"/>
      <c r="BK281" s="5"/>
      <c r="BL281" s="4"/>
      <c r="BM281" s="4"/>
    </row>
    <row r="282" ht="12.75" customHeight="1">
      <c r="X282" s="4"/>
      <c r="Y282" s="4"/>
      <c r="Z282" s="4"/>
      <c r="BH282" s="4"/>
      <c r="BI282" s="4"/>
      <c r="BJ282" s="4"/>
      <c r="BK282" s="5"/>
      <c r="BL282" s="4"/>
      <c r="BM282" s="4"/>
    </row>
    <row r="283" ht="12.75" customHeight="1">
      <c r="X283" s="4"/>
      <c r="Y283" s="4"/>
      <c r="Z283" s="4"/>
      <c r="BH283" s="4"/>
      <c r="BI283" s="4"/>
      <c r="BJ283" s="4"/>
      <c r="BK283" s="5"/>
      <c r="BL283" s="4"/>
      <c r="BM283" s="4"/>
    </row>
    <row r="284" ht="12.75" customHeight="1">
      <c r="X284" s="4"/>
      <c r="Y284" s="4"/>
      <c r="Z284" s="4"/>
      <c r="BH284" s="4"/>
      <c r="BI284" s="4"/>
      <c r="BJ284" s="4"/>
      <c r="BK284" s="5"/>
      <c r="BL284" s="4"/>
      <c r="BM284" s="4"/>
    </row>
    <row r="285" ht="12.75" customHeight="1">
      <c r="X285" s="4"/>
      <c r="Y285" s="4"/>
      <c r="Z285" s="4"/>
      <c r="BH285" s="4"/>
      <c r="BI285" s="4"/>
      <c r="BJ285" s="4"/>
      <c r="BK285" s="5"/>
      <c r="BL285" s="4"/>
      <c r="BM285" s="4"/>
    </row>
    <row r="286" ht="12.75" customHeight="1">
      <c r="X286" s="4"/>
      <c r="Y286" s="4"/>
      <c r="Z286" s="4"/>
      <c r="BH286" s="4"/>
      <c r="BI286" s="4"/>
      <c r="BJ286" s="4"/>
      <c r="BK286" s="5"/>
      <c r="BL286" s="4"/>
      <c r="BM286" s="4"/>
    </row>
    <row r="287" ht="12.75" customHeight="1">
      <c r="X287" s="4"/>
      <c r="Y287" s="4"/>
      <c r="Z287" s="4"/>
      <c r="BH287" s="4"/>
      <c r="BI287" s="4"/>
      <c r="BJ287" s="4"/>
      <c r="BK287" s="5"/>
      <c r="BL287" s="4"/>
      <c r="BM287" s="4"/>
    </row>
    <row r="288" ht="12.75" customHeight="1">
      <c r="X288" s="4"/>
      <c r="Y288" s="4"/>
      <c r="Z288" s="4"/>
      <c r="BH288" s="4"/>
      <c r="BI288" s="4"/>
      <c r="BJ288" s="4"/>
      <c r="BK288" s="5"/>
      <c r="BL288" s="4"/>
      <c r="BM288" s="4"/>
    </row>
    <row r="289" ht="12.75" customHeight="1">
      <c r="X289" s="4"/>
      <c r="Y289" s="4"/>
      <c r="Z289" s="4"/>
      <c r="BH289" s="4"/>
      <c r="BI289" s="4"/>
      <c r="BJ289" s="4"/>
      <c r="BK289" s="5"/>
      <c r="BL289" s="4"/>
      <c r="BM289" s="4"/>
    </row>
    <row r="290" ht="12.75" customHeight="1">
      <c r="X290" s="4"/>
      <c r="Y290" s="4"/>
      <c r="Z290" s="4"/>
      <c r="BH290" s="4"/>
      <c r="BI290" s="4"/>
      <c r="BJ290" s="4"/>
      <c r="BK290" s="5"/>
      <c r="BL290" s="4"/>
      <c r="BM290" s="4"/>
    </row>
    <row r="291" ht="12.75" customHeight="1">
      <c r="X291" s="4"/>
      <c r="Y291" s="4"/>
      <c r="Z291" s="4"/>
      <c r="BH291" s="4"/>
      <c r="BI291" s="4"/>
      <c r="BJ291" s="4"/>
      <c r="BK291" s="5"/>
      <c r="BL291" s="4"/>
      <c r="BM291" s="4"/>
    </row>
    <row r="292" ht="12.75" customHeight="1">
      <c r="X292" s="4"/>
      <c r="Y292" s="4"/>
      <c r="Z292" s="4"/>
      <c r="BH292" s="4"/>
      <c r="BI292" s="4"/>
      <c r="BJ292" s="4"/>
      <c r="BK292" s="5"/>
      <c r="BL292" s="4"/>
      <c r="BM292" s="4"/>
    </row>
    <row r="293" ht="12.75" customHeight="1">
      <c r="X293" s="4"/>
      <c r="Y293" s="4"/>
      <c r="Z293" s="4"/>
      <c r="BH293" s="4"/>
      <c r="BI293" s="4"/>
      <c r="BJ293" s="4"/>
      <c r="BK293" s="5"/>
      <c r="BL293" s="4"/>
      <c r="BM293" s="4"/>
    </row>
    <row r="294" ht="12.75" customHeight="1">
      <c r="X294" s="4"/>
      <c r="Y294" s="4"/>
      <c r="Z294" s="4"/>
      <c r="BH294" s="4"/>
      <c r="BI294" s="4"/>
      <c r="BJ294" s="4"/>
      <c r="BK294" s="5"/>
      <c r="BL294" s="4"/>
      <c r="BM294" s="4"/>
    </row>
    <row r="295" ht="12.75" customHeight="1">
      <c r="X295" s="4"/>
      <c r="Y295" s="4"/>
      <c r="Z295" s="4"/>
      <c r="BH295" s="4"/>
      <c r="BI295" s="4"/>
      <c r="BJ295" s="4"/>
      <c r="BK295" s="5"/>
      <c r="BL295" s="4"/>
      <c r="BM295" s="4"/>
    </row>
    <row r="296" ht="12.75" customHeight="1">
      <c r="X296" s="4"/>
      <c r="Y296" s="4"/>
      <c r="Z296" s="4"/>
      <c r="BH296" s="4"/>
      <c r="BI296" s="4"/>
      <c r="BJ296" s="4"/>
      <c r="BK296" s="5"/>
      <c r="BL296" s="4"/>
      <c r="BM296" s="4"/>
    </row>
    <row r="297" ht="12.75" customHeight="1">
      <c r="X297" s="4"/>
      <c r="Y297" s="4"/>
      <c r="Z297" s="4"/>
      <c r="BH297" s="4"/>
      <c r="BI297" s="4"/>
      <c r="BJ297" s="4"/>
      <c r="BK297" s="5"/>
      <c r="BL297" s="4"/>
      <c r="BM297" s="4"/>
    </row>
    <row r="298" ht="12.75" customHeight="1">
      <c r="X298" s="4"/>
      <c r="Y298" s="4"/>
      <c r="Z298" s="4"/>
      <c r="BH298" s="4"/>
      <c r="BI298" s="4"/>
      <c r="BJ298" s="4"/>
      <c r="BK298" s="5"/>
      <c r="BL298" s="4"/>
      <c r="BM298" s="4"/>
    </row>
    <row r="299" ht="12.75" customHeight="1">
      <c r="X299" s="4"/>
      <c r="Y299" s="4"/>
      <c r="Z299" s="4"/>
      <c r="BH299" s="4"/>
      <c r="BI299" s="4"/>
      <c r="BJ299" s="4"/>
      <c r="BK299" s="5"/>
      <c r="BL299" s="4"/>
      <c r="BM299" s="4"/>
    </row>
    <row r="300" ht="12.75" customHeight="1">
      <c r="X300" s="4"/>
      <c r="Y300" s="4"/>
      <c r="Z300" s="4"/>
      <c r="BH300" s="4"/>
      <c r="BI300" s="4"/>
      <c r="BJ300" s="4"/>
      <c r="BK300" s="5"/>
      <c r="BL300" s="4"/>
      <c r="BM300" s="4"/>
    </row>
    <row r="301" ht="12.75" customHeight="1">
      <c r="X301" s="4"/>
      <c r="Y301" s="4"/>
      <c r="Z301" s="4"/>
      <c r="BH301" s="4"/>
      <c r="BI301" s="4"/>
      <c r="BJ301" s="4"/>
      <c r="BK301" s="5"/>
      <c r="BL301" s="4"/>
      <c r="BM301" s="4"/>
    </row>
    <row r="302" ht="12.75" customHeight="1">
      <c r="X302" s="4"/>
      <c r="Y302" s="4"/>
      <c r="Z302" s="4"/>
      <c r="BH302" s="4"/>
      <c r="BI302" s="4"/>
      <c r="BJ302" s="4"/>
      <c r="BK302" s="5"/>
      <c r="BL302" s="4"/>
      <c r="BM302" s="4"/>
    </row>
    <row r="303" ht="12.75" customHeight="1">
      <c r="X303" s="4"/>
      <c r="Y303" s="4"/>
      <c r="Z303" s="4"/>
      <c r="BH303" s="4"/>
      <c r="BI303" s="4"/>
      <c r="BJ303" s="4"/>
      <c r="BK303" s="5"/>
      <c r="BL303" s="4"/>
      <c r="BM303" s="4"/>
    </row>
    <row r="304" ht="12.75" customHeight="1">
      <c r="X304" s="4"/>
      <c r="Y304" s="4"/>
      <c r="Z304" s="4"/>
      <c r="BH304" s="4"/>
      <c r="BI304" s="4"/>
      <c r="BJ304" s="4"/>
      <c r="BK304" s="5"/>
      <c r="BL304" s="4"/>
      <c r="BM304" s="4"/>
    </row>
    <row r="305" ht="12.75" customHeight="1">
      <c r="X305" s="4"/>
      <c r="Y305" s="4"/>
      <c r="Z305" s="4"/>
      <c r="BH305" s="4"/>
      <c r="BI305" s="4"/>
      <c r="BJ305" s="4"/>
      <c r="BK305" s="5"/>
      <c r="BL305" s="4"/>
      <c r="BM305" s="4"/>
    </row>
    <row r="306" ht="12.75" customHeight="1">
      <c r="X306" s="4"/>
      <c r="Y306" s="4"/>
      <c r="Z306" s="4"/>
      <c r="BH306" s="4"/>
      <c r="BI306" s="4"/>
      <c r="BJ306" s="4"/>
      <c r="BK306" s="5"/>
      <c r="BL306" s="4"/>
      <c r="BM306" s="4"/>
    </row>
    <row r="307" ht="12.75" customHeight="1">
      <c r="X307" s="4"/>
      <c r="Y307" s="4"/>
      <c r="Z307" s="4"/>
      <c r="BH307" s="4"/>
      <c r="BI307" s="4"/>
      <c r="BJ307" s="4"/>
      <c r="BK307" s="5"/>
      <c r="BL307" s="4"/>
      <c r="BM307" s="4"/>
    </row>
    <row r="308" ht="12.75" customHeight="1">
      <c r="X308" s="4"/>
      <c r="Y308" s="4"/>
      <c r="Z308" s="4"/>
      <c r="BH308" s="4"/>
      <c r="BI308" s="4"/>
      <c r="BJ308" s="4"/>
      <c r="BK308" s="5"/>
      <c r="BL308" s="4"/>
      <c r="BM308" s="4"/>
    </row>
    <row r="309" ht="12.75" customHeight="1">
      <c r="X309" s="4"/>
      <c r="Y309" s="4"/>
      <c r="Z309" s="4"/>
      <c r="BH309" s="4"/>
      <c r="BI309" s="4"/>
      <c r="BJ309" s="4"/>
      <c r="BK309" s="5"/>
      <c r="BL309" s="4"/>
      <c r="BM309" s="4"/>
    </row>
    <row r="310" ht="12.75" customHeight="1">
      <c r="X310" s="4"/>
      <c r="Y310" s="4"/>
      <c r="Z310" s="4"/>
      <c r="BH310" s="4"/>
      <c r="BI310" s="4"/>
      <c r="BJ310" s="4"/>
      <c r="BK310" s="5"/>
      <c r="BL310" s="4"/>
      <c r="BM310" s="4"/>
    </row>
    <row r="311" ht="12.75" customHeight="1">
      <c r="X311" s="4"/>
      <c r="Y311" s="4"/>
      <c r="Z311" s="4"/>
      <c r="BH311" s="4"/>
      <c r="BI311" s="4"/>
      <c r="BJ311" s="4"/>
      <c r="BK311" s="5"/>
      <c r="BL311" s="4"/>
      <c r="BM311" s="4"/>
    </row>
    <row r="312" ht="12.75" customHeight="1">
      <c r="X312" s="4"/>
      <c r="Y312" s="4"/>
      <c r="Z312" s="4"/>
      <c r="BH312" s="4"/>
      <c r="BI312" s="4"/>
      <c r="BJ312" s="4"/>
      <c r="BK312" s="5"/>
      <c r="BL312" s="4"/>
      <c r="BM312" s="4"/>
    </row>
    <row r="313" ht="12.75" customHeight="1">
      <c r="X313" s="4"/>
      <c r="Y313" s="4"/>
      <c r="Z313" s="4"/>
      <c r="BH313" s="4"/>
      <c r="BI313" s="4"/>
      <c r="BJ313" s="4"/>
      <c r="BK313" s="5"/>
      <c r="BL313" s="4"/>
      <c r="BM313" s="4"/>
    </row>
    <row r="314" ht="12.75" customHeight="1">
      <c r="X314" s="4"/>
      <c r="Y314" s="4"/>
      <c r="Z314" s="4"/>
      <c r="BH314" s="4"/>
      <c r="BI314" s="4"/>
      <c r="BJ314" s="4"/>
      <c r="BK314" s="5"/>
      <c r="BL314" s="4"/>
      <c r="BM314" s="4"/>
    </row>
    <row r="315" ht="12.75" customHeight="1">
      <c r="X315" s="4"/>
      <c r="Y315" s="4"/>
      <c r="Z315" s="4"/>
      <c r="BH315" s="4"/>
      <c r="BI315" s="4"/>
      <c r="BJ315" s="4"/>
      <c r="BK315" s="5"/>
      <c r="BL315" s="4"/>
      <c r="BM315" s="4"/>
    </row>
    <row r="316" ht="12.75" customHeight="1">
      <c r="X316" s="4"/>
      <c r="Y316" s="4"/>
      <c r="Z316" s="4"/>
      <c r="BH316" s="4"/>
      <c r="BI316" s="4"/>
      <c r="BJ316" s="4"/>
      <c r="BK316" s="5"/>
      <c r="BL316" s="4"/>
      <c r="BM316" s="4"/>
    </row>
    <row r="317" ht="12.75" customHeight="1">
      <c r="X317" s="4"/>
      <c r="Y317" s="4"/>
      <c r="Z317" s="4"/>
      <c r="BH317" s="4"/>
      <c r="BI317" s="4"/>
      <c r="BJ317" s="4"/>
      <c r="BK317" s="5"/>
      <c r="BL317" s="4"/>
      <c r="BM317" s="4"/>
    </row>
    <row r="318" ht="12.75" customHeight="1">
      <c r="X318" s="4"/>
      <c r="Y318" s="4"/>
      <c r="Z318" s="4"/>
      <c r="BH318" s="4"/>
      <c r="BI318" s="4"/>
      <c r="BJ318" s="4"/>
      <c r="BK318" s="5"/>
      <c r="BL318" s="4"/>
      <c r="BM318" s="4"/>
    </row>
    <row r="319" ht="12.75" customHeight="1">
      <c r="X319" s="4"/>
      <c r="Y319" s="4"/>
      <c r="Z319" s="4"/>
      <c r="BH319" s="4"/>
      <c r="BI319" s="4"/>
      <c r="BJ319" s="4"/>
      <c r="BK319" s="5"/>
      <c r="BL319" s="4"/>
      <c r="BM319" s="4"/>
    </row>
    <row r="320" ht="12.75" customHeight="1">
      <c r="X320" s="4"/>
      <c r="Y320" s="4"/>
      <c r="Z320" s="4"/>
      <c r="BH320" s="4"/>
      <c r="BI320" s="4"/>
      <c r="BJ320" s="4"/>
      <c r="BK320" s="5"/>
      <c r="BL320" s="4"/>
      <c r="BM320" s="4"/>
    </row>
    <row r="321" ht="12.75" customHeight="1">
      <c r="X321" s="4"/>
      <c r="Y321" s="4"/>
      <c r="Z321" s="4"/>
      <c r="BH321" s="4"/>
      <c r="BI321" s="4"/>
      <c r="BJ321" s="4"/>
      <c r="BK321" s="5"/>
      <c r="BL321" s="4"/>
      <c r="BM321" s="4"/>
    </row>
    <row r="322" ht="12.75" customHeight="1">
      <c r="X322" s="4"/>
      <c r="Y322" s="4"/>
      <c r="Z322" s="4"/>
      <c r="BH322" s="4"/>
      <c r="BI322" s="4"/>
      <c r="BJ322" s="4"/>
      <c r="BK322" s="5"/>
      <c r="BL322" s="4"/>
      <c r="BM322" s="4"/>
    </row>
    <row r="323" ht="12.75" customHeight="1">
      <c r="X323" s="4"/>
      <c r="Y323" s="4"/>
      <c r="Z323" s="4"/>
      <c r="BH323" s="4"/>
      <c r="BI323" s="4"/>
      <c r="BJ323" s="4"/>
      <c r="BK323" s="5"/>
      <c r="BL323" s="4"/>
      <c r="BM323" s="4"/>
    </row>
    <row r="324" ht="12.75" customHeight="1">
      <c r="X324" s="4"/>
      <c r="Y324" s="4"/>
      <c r="Z324" s="4"/>
      <c r="BH324" s="4"/>
      <c r="BI324" s="4"/>
      <c r="BJ324" s="4"/>
      <c r="BK324" s="5"/>
      <c r="BL324" s="4"/>
      <c r="BM324" s="4"/>
    </row>
    <row r="325" ht="12.75" customHeight="1">
      <c r="X325" s="4"/>
      <c r="Y325" s="4"/>
      <c r="Z325" s="4"/>
      <c r="BH325" s="4"/>
      <c r="BI325" s="4"/>
      <c r="BJ325" s="4"/>
      <c r="BK325" s="5"/>
      <c r="BL325" s="4"/>
      <c r="BM325" s="4"/>
    </row>
    <row r="326" ht="12.75" customHeight="1">
      <c r="X326" s="4"/>
      <c r="Y326" s="4"/>
      <c r="Z326" s="4"/>
      <c r="BH326" s="4"/>
      <c r="BI326" s="4"/>
      <c r="BJ326" s="4"/>
      <c r="BK326" s="5"/>
      <c r="BL326" s="4"/>
      <c r="BM326" s="4"/>
    </row>
    <row r="327" ht="12.75" customHeight="1">
      <c r="X327" s="4"/>
      <c r="Y327" s="4"/>
      <c r="Z327" s="4"/>
      <c r="BH327" s="4"/>
      <c r="BI327" s="4"/>
      <c r="BJ327" s="4"/>
      <c r="BK327" s="5"/>
      <c r="BL327" s="4"/>
      <c r="BM327" s="4"/>
    </row>
    <row r="328" ht="12.75" customHeight="1">
      <c r="X328" s="4"/>
      <c r="Y328" s="4"/>
      <c r="Z328" s="4"/>
      <c r="BH328" s="4"/>
      <c r="BI328" s="4"/>
      <c r="BJ328" s="4"/>
      <c r="BK328" s="5"/>
      <c r="BL328" s="4"/>
      <c r="BM328" s="4"/>
    </row>
    <row r="329" ht="12.75" customHeight="1">
      <c r="X329" s="4"/>
      <c r="Y329" s="4"/>
      <c r="Z329" s="4"/>
      <c r="BH329" s="4"/>
      <c r="BI329" s="4"/>
      <c r="BJ329" s="4"/>
      <c r="BK329" s="5"/>
      <c r="BL329" s="4"/>
      <c r="BM329" s="4"/>
    </row>
    <row r="330" ht="12.75" customHeight="1">
      <c r="X330" s="4"/>
      <c r="Y330" s="4"/>
      <c r="Z330" s="4"/>
      <c r="BH330" s="4"/>
      <c r="BI330" s="4"/>
      <c r="BJ330" s="4"/>
      <c r="BK330" s="5"/>
      <c r="BL330" s="4"/>
      <c r="BM330" s="4"/>
    </row>
    <row r="331" ht="12.75" customHeight="1">
      <c r="X331" s="4"/>
      <c r="Y331" s="4"/>
      <c r="Z331" s="4"/>
      <c r="BH331" s="4"/>
      <c r="BI331" s="4"/>
      <c r="BJ331" s="4"/>
      <c r="BK331" s="5"/>
      <c r="BL331" s="4"/>
      <c r="BM331" s="4"/>
    </row>
    <row r="332" ht="12.75" customHeight="1">
      <c r="X332" s="4"/>
      <c r="Y332" s="4"/>
      <c r="Z332" s="4"/>
      <c r="BH332" s="4"/>
      <c r="BI332" s="4"/>
      <c r="BJ332" s="4"/>
      <c r="BK332" s="5"/>
      <c r="BL332" s="4"/>
      <c r="BM332" s="4"/>
    </row>
    <row r="333" ht="12.75" customHeight="1">
      <c r="X333" s="4"/>
      <c r="Y333" s="4"/>
      <c r="Z333" s="4"/>
      <c r="BH333" s="4"/>
      <c r="BI333" s="4"/>
      <c r="BJ333" s="4"/>
      <c r="BK333" s="5"/>
      <c r="BL333" s="4"/>
      <c r="BM333" s="4"/>
    </row>
    <row r="334" ht="12.75" customHeight="1">
      <c r="X334" s="4"/>
      <c r="Y334" s="4"/>
      <c r="Z334" s="4"/>
      <c r="BH334" s="4"/>
      <c r="BI334" s="4"/>
      <c r="BJ334" s="4"/>
      <c r="BK334" s="5"/>
      <c r="BL334" s="4"/>
      <c r="BM334" s="4"/>
    </row>
    <row r="335" ht="12.75" customHeight="1">
      <c r="X335" s="4"/>
      <c r="Y335" s="4"/>
      <c r="Z335" s="4"/>
      <c r="BH335" s="4"/>
      <c r="BI335" s="4"/>
      <c r="BJ335" s="4"/>
      <c r="BK335" s="5"/>
      <c r="BL335" s="4"/>
      <c r="BM335" s="4"/>
    </row>
    <row r="336" ht="12.75" customHeight="1">
      <c r="X336" s="4"/>
      <c r="Y336" s="4"/>
      <c r="Z336" s="4"/>
      <c r="BH336" s="4"/>
      <c r="BI336" s="4"/>
      <c r="BJ336" s="4"/>
      <c r="BK336" s="5"/>
      <c r="BL336" s="4"/>
      <c r="BM336" s="4"/>
    </row>
    <row r="337" ht="12.75" customHeight="1">
      <c r="X337" s="4"/>
      <c r="Y337" s="4"/>
      <c r="Z337" s="4"/>
      <c r="BH337" s="4"/>
      <c r="BI337" s="4"/>
      <c r="BJ337" s="4"/>
      <c r="BK337" s="5"/>
      <c r="BL337" s="4"/>
      <c r="BM337" s="4"/>
    </row>
    <row r="338" ht="12.75" customHeight="1">
      <c r="X338" s="4"/>
      <c r="Y338" s="4"/>
      <c r="Z338" s="4"/>
      <c r="BH338" s="4"/>
      <c r="BI338" s="4"/>
      <c r="BJ338" s="4"/>
      <c r="BK338" s="5"/>
      <c r="BL338" s="4"/>
      <c r="BM338" s="4"/>
    </row>
    <row r="339" ht="12.75" customHeight="1">
      <c r="X339" s="4"/>
      <c r="Y339" s="4"/>
      <c r="Z339" s="4"/>
      <c r="BH339" s="4"/>
      <c r="BI339" s="4"/>
      <c r="BJ339" s="4"/>
      <c r="BK339" s="5"/>
      <c r="BL339" s="4"/>
      <c r="BM339" s="4"/>
    </row>
    <row r="340" ht="12.75" customHeight="1">
      <c r="X340" s="4"/>
      <c r="Y340" s="4"/>
      <c r="Z340" s="4"/>
      <c r="BH340" s="4"/>
      <c r="BI340" s="4"/>
      <c r="BJ340" s="4"/>
      <c r="BK340" s="5"/>
      <c r="BL340" s="4"/>
      <c r="BM340" s="4"/>
    </row>
    <row r="341" ht="12.75" customHeight="1">
      <c r="X341" s="4"/>
      <c r="Y341" s="4"/>
      <c r="Z341" s="4"/>
      <c r="BH341" s="4"/>
      <c r="BI341" s="4"/>
      <c r="BJ341" s="4"/>
      <c r="BK341" s="5"/>
      <c r="BL341" s="4"/>
      <c r="BM341" s="4"/>
    </row>
    <row r="342" ht="12.75" customHeight="1">
      <c r="X342" s="4"/>
      <c r="Y342" s="4"/>
      <c r="Z342" s="4"/>
      <c r="BH342" s="4"/>
      <c r="BI342" s="4"/>
      <c r="BJ342" s="4"/>
      <c r="BK342" s="5"/>
      <c r="BL342" s="4"/>
      <c r="BM342" s="4"/>
    </row>
    <row r="343" ht="12.75" customHeight="1">
      <c r="X343" s="4"/>
      <c r="Y343" s="4"/>
      <c r="Z343" s="4"/>
      <c r="BH343" s="4"/>
      <c r="BI343" s="4"/>
      <c r="BJ343" s="4"/>
      <c r="BK343" s="5"/>
      <c r="BL343" s="4"/>
      <c r="BM343" s="4"/>
    </row>
    <row r="344" ht="12.75" customHeight="1">
      <c r="X344" s="4"/>
      <c r="Y344" s="4"/>
      <c r="Z344" s="4"/>
      <c r="BH344" s="4"/>
      <c r="BI344" s="4"/>
      <c r="BJ344" s="4"/>
      <c r="BK344" s="5"/>
      <c r="BL344" s="4"/>
      <c r="BM344" s="4"/>
    </row>
    <row r="345" ht="12.75" customHeight="1">
      <c r="X345" s="4"/>
      <c r="Y345" s="4"/>
      <c r="Z345" s="4"/>
      <c r="BH345" s="4"/>
      <c r="BI345" s="4"/>
      <c r="BJ345" s="4"/>
      <c r="BK345" s="5"/>
      <c r="BL345" s="4"/>
      <c r="BM345" s="4"/>
    </row>
    <row r="346" ht="12.75" customHeight="1">
      <c r="X346" s="4"/>
      <c r="Y346" s="4"/>
      <c r="Z346" s="4"/>
      <c r="BH346" s="4"/>
      <c r="BI346" s="4"/>
      <c r="BJ346" s="4"/>
      <c r="BK346" s="5"/>
      <c r="BL346" s="4"/>
      <c r="BM346" s="4"/>
    </row>
    <row r="347" ht="12.75" customHeight="1">
      <c r="X347" s="4"/>
      <c r="Y347" s="4"/>
      <c r="Z347" s="4"/>
      <c r="BH347" s="4"/>
      <c r="BI347" s="4"/>
      <c r="BJ347" s="4"/>
      <c r="BK347" s="5"/>
      <c r="BL347" s="4"/>
      <c r="BM347" s="4"/>
    </row>
    <row r="348" ht="12.75" customHeight="1">
      <c r="X348" s="4"/>
      <c r="Y348" s="4"/>
      <c r="Z348" s="4"/>
      <c r="BH348" s="4"/>
      <c r="BI348" s="4"/>
      <c r="BJ348" s="4"/>
      <c r="BK348" s="5"/>
      <c r="BL348" s="4"/>
      <c r="BM348" s="4"/>
    </row>
    <row r="349" ht="12.75" customHeight="1">
      <c r="X349" s="4"/>
      <c r="Y349" s="4"/>
      <c r="Z349" s="4"/>
      <c r="BH349" s="4"/>
      <c r="BI349" s="4"/>
      <c r="BJ349" s="4"/>
      <c r="BK349" s="5"/>
      <c r="BL349" s="4"/>
      <c r="BM349" s="4"/>
    </row>
    <row r="350" ht="12.75" customHeight="1">
      <c r="X350" s="4"/>
      <c r="Y350" s="4"/>
      <c r="Z350" s="4"/>
      <c r="BH350" s="4"/>
      <c r="BI350" s="4"/>
      <c r="BJ350" s="4"/>
      <c r="BK350" s="5"/>
      <c r="BL350" s="4"/>
      <c r="BM350" s="4"/>
    </row>
    <row r="351" ht="12.75" customHeight="1">
      <c r="X351" s="4"/>
      <c r="Y351" s="4"/>
      <c r="Z351" s="4"/>
      <c r="BH351" s="4"/>
      <c r="BI351" s="4"/>
      <c r="BJ351" s="4"/>
      <c r="BK351" s="5"/>
      <c r="BL351" s="4"/>
      <c r="BM351" s="4"/>
    </row>
    <row r="352" ht="12.75" customHeight="1">
      <c r="X352" s="4"/>
      <c r="Y352" s="4"/>
      <c r="Z352" s="4"/>
      <c r="BH352" s="4"/>
      <c r="BI352" s="4"/>
      <c r="BJ352" s="4"/>
      <c r="BK352" s="5"/>
      <c r="BL352" s="4"/>
      <c r="BM352" s="4"/>
    </row>
    <row r="353" ht="12.75" customHeight="1">
      <c r="X353" s="4"/>
      <c r="Y353" s="4"/>
      <c r="Z353" s="4"/>
      <c r="BH353" s="4"/>
      <c r="BI353" s="4"/>
      <c r="BJ353" s="4"/>
      <c r="BK353" s="5"/>
      <c r="BL353" s="4"/>
      <c r="BM353" s="4"/>
    </row>
    <row r="354" ht="12.75" customHeight="1">
      <c r="X354" s="4"/>
      <c r="Y354" s="4"/>
      <c r="Z354" s="4"/>
      <c r="BH354" s="4"/>
      <c r="BI354" s="4"/>
      <c r="BJ354" s="4"/>
      <c r="BK354" s="5"/>
      <c r="BL354" s="4"/>
      <c r="BM354" s="4"/>
    </row>
    <row r="355" ht="12.75" customHeight="1">
      <c r="X355" s="4"/>
      <c r="Y355" s="4"/>
      <c r="Z355" s="4"/>
      <c r="BH355" s="4"/>
      <c r="BI355" s="4"/>
      <c r="BJ355" s="4"/>
      <c r="BK355" s="5"/>
      <c r="BL355" s="4"/>
      <c r="BM355" s="4"/>
    </row>
    <row r="356" ht="12.75" customHeight="1">
      <c r="X356" s="4"/>
      <c r="Y356" s="4"/>
      <c r="Z356" s="4"/>
      <c r="BH356" s="4"/>
      <c r="BI356" s="4"/>
      <c r="BJ356" s="4"/>
      <c r="BK356" s="5"/>
      <c r="BL356" s="4"/>
      <c r="BM356" s="4"/>
    </row>
    <row r="357" ht="12.75" customHeight="1">
      <c r="X357" s="4"/>
      <c r="Y357" s="4"/>
      <c r="Z357" s="4"/>
      <c r="BH357" s="4"/>
      <c r="BI357" s="4"/>
      <c r="BJ357" s="4"/>
      <c r="BK357" s="5"/>
      <c r="BL357" s="4"/>
      <c r="BM357" s="4"/>
    </row>
    <row r="358" ht="12.75" customHeight="1">
      <c r="X358" s="4"/>
      <c r="Y358" s="4"/>
      <c r="Z358" s="4"/>
      <c r="BH358" s="4"/>
      <c r="BI358" s="4"/>
      <c r="BJ358" s="4"/>
      <c r="BK358" s="5"/>
      <c r="BL358" s="4"/>
      <c r="BM358" s="4"/>
    </row>
    <row r="359" ht="12.75" customHeight="1">
      <c r="X359" s="4"/>
      <c r="Y359" s="4"/>
      <c r="Z359" s="4"/>
      <c r="BH359" s="4"/>
      <c r="BI359" s="4"/>
      <c r="BJ359" s="4"/>
      <c r="BK359" s="5"/>
      <c r="BL359" s="4"/>
      <c r="BM359" s="4"/>
    </row>
    <row r="360" ht="12.75" customHeight="1">
      <c r="X360" s="4"/>
      <c r="Y360" s="4"/>
      <c r="Z360" s="4"/>
      <c r="BH360" s="4"/>
      <c r="BI360" s="4"/>
      <c r="BJ360" s="4"/>
      <c r="BK360" s="5"/>
      <c r="BL360" s="4"/>
      <c r="BM360" s="4"/>
    </row>
    <row r="361" ht="12.75" customHeight="1">
      <c r="X361" s="4"/>
      <c r="Y361" s="4"/>
      <c r="Z361" s="4"/>
      <c r="BH361" s="4"/>
      <c r="BI361" s="4"/>
      <c r="BJ361" s="4"/>
      <c r="BK361" s="5"/>
      <c r="BL361" s="4"/>
      <c r="BM361" s="4"/>
    </row>
    <row r="362" ht="12.75" customHeight="1">
      <c r="X362" s="4"/>
      <c r="Y362" s="4"/>
      <c r="Z362" s="4"/>
      <c r="BH362" s="4"/>
      <c r="BI362" s="4"/>
      <c r="BJ362" s="4"/>
      <c r="BK362" s="5"/>
      <c r="BL362" s="4"/>
      <c r="BM362" s="4"/>
    </row>
    <row r="363" ht="12.75" customHeight="1">
      <c r="X363" s="4"/>
      <c r="Y363" s="4"/>
      <c r="Z363" s="4"/>
      <c r="BH363" s="4"/>
      <c r="BI363" s="4"/>
      <c r="BJ363" s="4"/>
      <c r="BK363" s="5"/>
      <c r="BL363" s="4"/>
      <c r="BM363" s="4"/>
    </row>
    <row r="364" ht="12.75" customHeight="1">
      <c r="X364" s="4"/>
      <c r="Y364" s="4"/>
      <c r="Z364" s="4"/>
      <c r="BH364" s="4"/>
      <c r="BI364" s="4"/>
      <c r="BJ364" s="4"/>
      <c r="BK364" s="5"/>
      <c r="BL364" s="4"/>
      <c r="BM364" s="4"/>
    </row>
    <row r="365" ht="12.75" customHeight="1">
      <c r="X365" s="4"/>
      <c r="Y365" s="4"/>
      <c r="Z365" s="4"/>
      <c r="BH365" s="4"/>
      <c r="BI365" s="4"/>
      <c r="BJ365" s="4"/>
      <c r="BK365" s="5"/>
      <c r="BL365" s="4"/>
      <c r="BM365" s="4"/>
    </row>
    <row r="366" ht="12.75" customHeight="1">
      <c r="X366" s="4"/>
      <c r="Y366" s="4"/>
      <c r="Z366" s="4"/>
      <c r="BH366" s="4"/>
      <c r="BI366" s="4"/>
      <c r="BJ366" s="4"/>
      <c r="BK366" s="5"/>
      <c r="BL366" s="4"/>
      <c r="BM366" s="4"/>
    </row>
    <row r="367" ht="12.75" customHeight="1">
      <c r="X367" s="4"/>
      <c r="Y367" s="4"/>
      <c r="Z367" s="4"/>
      <c r="BH367" s="4"/>
      <c r="BI367" s="4"/>
      <c r="BJ367" s="4"/>
      <c r="BK367" s="5"/>
      <c r="BL367" s="4"/>
      <c r="BM367" s="4"/>
    </row>
    <row r="368" ht="12.75" customHeight="1">
      <c r="X368" s="4"/>
      <c r="Y368" s="4"/>
      <c r="Z368" s="4"/>
      <c r="BH368" s="4"/>
      <c r="BI368" s="4"/>
      <c r="BJ368" s="4"/>
      <c r="BK368" s="5"/>
      <c r="BL368" s="4"/>
      <c r="BM368" s="4"/>
    </row>
    <row r="369" ht="12.75" customHeight="1">
      <c r="X369" s="4"/>
      <c r="Y369" s="4"/>
      <c r="Z369" s="4"/>
      <c r="BH369" s="4"/>
      <c r="BI369" s="4"/>
      <c r="BJ369" s="4"/>
      <c r="BK369" s="5"/>
      <c r="BL369" s="4"/>
      <c r="BM369" s="4"/>
    </row>
    <row r="370" ht="12.75" customHeight="1">
      <c r="X370" s="4"/>
      <c r="Y370" s="4"/>
      <c r="Z370" s="4"/>
      <c r="BH370" s="4"/>
      <c r="BI370" s="4"/>
      <c r="BJ370" s="4"/>
      <c r="BK370" s="5"/>
      <c r="BL370" s="4"/>
      <c r="BM370" s="4"/>
    </row>
    <row r="371" ht="12.75" customHeight="1">
      <c r="X371" s="4"/>
      <c r="Y371" s="4"/>
      <c r="Z371" s="4"/>
      <c r="BH371" s="4"/>
      <c r="BI371" s="4"/>
      <c r="BJ371" s="4"/>
      <c r="BK371" s="5"/>
      <c r="BL371" s="4"/>
      <c r="BM371" s="4"/>
    </row>
    <row r="372" ht="12.75" customHeight="1">
      <c r="X372" s="4"/>
      <c r="Y372" s="4"/>
      <c r="Z372" s="4"/>
      <c r="BH372" s="4"/>
      <c r="BI372" s="4"/>
      <c r="BJ372" s="4"/>
      <c r="BK372" s="5"/>
      <c r="BL372" s="4"/>
      <c r="BM372" s="4"/>
    </row>
    <row r="373" ht="12.75" customHeight="1">
      <c r="X373" s="4"/>
      <c r="Y373" s="4"/>
      <c r="Z373" s="4"/>
      <c r="BH373" s="4"/>
      <c r="BI373" s="4"/>
      <c r="BJ373" s="4"/>
      <c r="BK373" s="5"/>
      <c r="BL373" s="4"/>
      <c r="BM373" s="4"/>
    </row>
    <row r="374" ht="12.75" customHeight="1">
      <c r="X374" s="4"/>
      <c r="Y374" s="4"/>
      <c r="Z374" s="4"/>
      <c r="BH374" s="4"/>
      <c r="BI374" s="4"/>
      <c r="BJ374" s="4"/>
      <c r="BK374" s="5"/>
      <c r="BL374" s="4"/>
      <c r="BM374" s="4"/>
    </row>
    <row r="375" ht="12.75" customHeight="1">
      <c r="X375" s="4"/>
      <c r="Y375" s="4"/>
      <c r="Z375" s="4"/>
      <c r="BH375" s="4"/>
      <c r="BI375" s="4"/>
      <c r="BJ375" s="4"/>
      <c r="BK375" s="5"/>
      <c r="BL375" s="4"/>
      <c r="BM375" s="4"/>
    </row>
    <row r="376" ht="12.75" customHeight="1">
      <c r="X376" s="4"/>
      <c r="Y376" s="4"/>
      <c r="Z376" s="4"/>
      <c r="BH376" s="4"/>
      <c r="BI376" s="4"/>
      <c r="BJ376" s="4"/>
      <c r="BK376" s="5"/>
      <c r="BL376" s="4"/>
      <c r="BM376" s="4"/>
    </row>
    <row r="377" ht="12.75" customHeight="1">
      <c r="X377" s="4"/>
      <c r="Y377" s="4"/>
      <c r="Z377" s="4"/>
      <c r="BH377" s="4"/>
      <c r="BI377" s="4"/>
      <c r="BJ377" s="4"/>
      <c r="BK377" s="5"/>
      <c r="BL377" s="4"/>
      <c r="BM377" s="4"/>
    </row>
    <row r="378" ht="12.75" customHeight="1">
      <c r="X378" s="4"/>
      <c r="Y378" s="4"/>
      <c r="Z378" s="4"/>
      <c r="BH378" s="4"/>
      <c r="BI378" s="4"/>
      <c r="BJ378" s="4"/>
      <c r="BK378" s="5"/>
      <c r="BL378" s="4"/>
      <c r="BM378" s="4"/>
    </row>
    <row r="379" ht="12.75" customHeight="1">
      <c r="X379" s="4"/>
      <c r="Y379" s="4"/>
      <c r="Z379" s="4"/>
      <c r="BH379" s="4"/>
      <c r="BI379" s="4"/>
      <c r="BJ379" s="4"/>
      <c r="BK379" s="5"/>
      <c r="BL379" s="4"/>
      <c r="BM379" s="4"/>
    </row>
    <row r="380" ht="12.75" customHeight="1">
      <c r="X380" s="4"/>
      <c r="Y380" s="4"/>
      <c r="Z380" s="4"/>
      <c r="BH380" s="4"/>
      <c r="BI380" s="4"/>
      <c r="BJ380" s="4"/>
      <c r="BK380" s="5"/>
      <c r="BL380" s="4"/>
      <c r="BM380" s="4"/>
    </row>
    <row r="381" ht="12.75" customHeight="1">
      <c r="X381" s="4"/>
      <c r="Y381" s="4"/>
      <c r="Z381" s="4"/>
      <c r="BH381" s="4"/>
      <c r="BI381" s="4"/>
      <c r="BJ381" s="4"/>
      <c r="BK381" s="5"/>
      <c r="BL381" s="4"/>
      <c r="BM381" s="4"/>
    </row>
    <row r="382" ht="12.75" customHeight="1">
      <c r="X382" s="4"/>
      <c r="Y382" s="4"/>
      <c r="Z382" s="4"/>
      <c r="BH382" s="4"/>
      <c r="BI382" s="4"/>
      <c r="BJ382" s="4"/>
      <c r="BK382" s="5"/>
      <c r="BL382" s="4"/>
      <c r="BM382" s="4"/>
    </row>
    <row r="383" ht="12.75" customHeight="1">
      <c r="X383" s="4"/>
      <c r="Y383" s="4"/>
      <c r="Z383" s="4"/>
      <c r="BH383" s="4"/>
      <c r="BI383" s="4"/>
      <c r="BJ383" s="4"/>
      <c r="BK383" s="5"/>
      <c r="BL383" s="4"/>
      <c r="BM383" s="4"/>
    </row>
    <row r="384" ht="12.75" customHeight="1">
      <c r="X384" s="4"/>
      <c r="Y384" s="4"/>
      <c r="Z384" s="4"/>
      <c r="BH384" s="4"/>
      <c r="BI384" s="4"/>
      <c r="BJ384" s="4"/>
      <c r="BK384" s="5"/>
      <c r="BL384" s="4"/>
      <c r="BM384" s="4"/>
    </row>
    <row r="385" ht="12.75" customHeight="1">
      <c r="X385" s="4"/>
      <c r="Y385" s="4"/>
      <c r="Z385" s="4"/>
      <c r="BH385" s="4"/>
      <c r="BI385" s="4"/>
      <c r="BJ385" s="4"/>
      <c r="BK385" s="5"/>
      <c r="BL385" s="4"/>
      <c r="BM385" s="4"/>
    </row>
    <row r="386" ht="12.75" customHeight="1">
      <c r="X386" s="4"/>
      <c r="Y386" s="4"/>
      <c r="Z386" s="4"/>
      <c r="BH386" s="4"/>
      <c r="BI386" s="4"/>
      <c r="BJ386" s="4"/>
      <c r="BK386" s="5"/>
      <c r="BL386" s="4"/>
      <c r="BM386" s="4"/>
    </row>
    <row r="387" ht="12.75" customHeight="1">
      <c r="X387" s="4"/>
      <c r="Y387" s="4"/>
      <c r="Z387" s="4"/>
      <c r="BH387" s="4"/>
      <c r="BI387" s="4"/>
      <c r="BJ387" s="4"/>
      <c r="BK387" s="5"/>
      <c r="BL387" s="4"/>
      <c r="BM387" s="4"/>
    </row>
    <row r="388" ht="12.75" customHeight="1">
      <c r="X388" s="4"/>
      <c r="Y388" s="4"/>
      <c r="Z388" s="4"/>
      <c r="BH388" s="4"/>
      <c r="BI388" s="4"/>
      <c r="BJ388" s="4"/>
      <c r="BK388" s="5"/>
      <c r="BL388" s="4"/>
      <c r="BM388" s="4"/>
    </row>
    <row r="389" ht="12.75" customHeight="1">
      <c r="X389" s="4"/>
      <c r="Y389" s="4"/>
      <c r="Z389" s="4"/>
      <c r="BH389" s="4"/>
      <c r="BI389" s="4"/>
      <c r="BJ389" s="4"/>
      <c r="BK389" s="5"/>
      <c r="BL389" s="4"/>
      <c r="BM389" s="4"/>
    </row>
    <row r="390" ht="12.75" customHeight="1">
      <c r="X390" s="4"/>
      <c r="Y390" s="4"/>
      <c r="Z390" s="4"/>
      <c r="BH390" s="4"/>
      <c r="BI390" s="4"/>
      <c r="BJ390" s="4"/>
      <c r="BK390" s="5"/>
      <c r="BL390" s="4"/>
      <c r="BM390" s="4"/>
    </row>
    <row r="391" ht="12.75" customHeight="1">
      <c r="X391" s="4"/>
      <c r="Y391" s="4"/>
      <c r="Z391" s="4"/>
      <c r="BH391" s="4"/>
      <c r="BI391" s="4"/>
      <c r="BJ391" s="4"/>
      <c r="BK391" s="5"/>
      <c r="BL391" s="4"/>
      <c r="BM391" s="4"/>
    </row>
    <row r="392" ht="12.75" customHeight="1">
      <c r="X392" s="4"/>
      <c r="Y392" s="4"/>
      <c r="Z392" s="4"/>
      <c r="BH392" s="4"/>
      <c r="BI392" s="4"/>
      <c r="BJ392" s="4"/>
      <c r="BK392" s="5"/>
      <c r="BL392" s="4"/>
      <c r="BM392" s="4"/>
    </row>
    <row r="393" ht="12.75" customHeight="1">
      <c r="X393" s="4"/>
      <c r="Y393" s="4"/>
      <c r="Z393" s="4"/>
      <c r="BH393" s="4"/>
      <c r="BI393" s="4"/>
      <c r="BJ393" s="4"/>
      <c r="BK393" s="5"/>
      <c r="BL393" s="4"/>
      <c r="BM393" s="4"/>
    </row>
    <row r="394" ht="12.75" customHeight="1">
      <c r="X394" s="4"/>
      <c r="Y394" s="4"/>
      <c r="Z394" s="4"/>
      <c r="BH394" s="4"/>
      <c r="BI394" s="4"/>
      <c r="BJ394" s="4"/>
      <c r="BK394" s="5"/>
      <c r="BL394" s="4"/>
      <c r="BM394" s="4"/>
    </row>
    <row r="395" ht="12.75" customHeight="1">
      <c r="X395" s="4"/>
      <c r="Y395" s="4"/>
      <c r="Z395" s="4"/>
      <c r="BH395" s="4"/>
      <c r="BI395" s="4"/>
      <c r="BJ395" s="4"/>
      <c r="BK395" s="5"/>
      <c r="BL395" s="4"/>
      <c r="BM395" s="4"/>
    </row>
    <row r="396" ht="12.75" customHeight="1">
      <c r="X396" s="4"/>
      <c r="Y396" s="4"/>
      <c r="Z396" s="4"/>
      <c r="BH396" s="4"/>
      <c r="BI396" s="4"/>
      <c r="BJ396" s="4"/>
      <c r="BK396" s="5"/>
      <c r="BL396" s="4"/>
      <c r="BM396" s="4"/>
    </row>
    <row r="397" ht="12.75" customHeight="1">
      <c r="X397" s="4"/>
      <c r="Y397" s="4"/>
      <c r="Z397" s="4"/>
      <c r="BH397" s="4"/>
      <c r="BI397" s="4"/>
      <c r="BJ397" s="4"/>
      <c r="BK397" s="5"/>
      <c r="BL397" s="4"/>
      <c r="BM397" s="4"/>
    </row>
    <row r="398" ht="12.75" customHeight="1">
      <c r="X398" s="4"/>
      <c r="Y398" s="4"/>
      <c r="Z398" s="4"/>
      <c r="BH398" s="4"/>
      <c r="BI398" s="4"/>
      <c r="BJ398" s="4"/>
      <c r="BK398" s="5"/>
      <c r="BL398" s="4"/>
      <c r="BM398" s="4"/>
    </row>
    <row r="399" ht="12.75" customHeight="1">
      <c r="X399" s="4"/>
      <c r="Y399" s="4"/>
      <c r="Z399" s="4"/>
      <c r="BH399" s="4"/>
      <c r="BI399" s="4"/>
      <c r="BJ399" s="4"/>
      <c r="BK399" s="5"/>
      <c r="BL399" s="4"/>
      <c r="BM399" s="4"/>
    </row>
    <row r="400" ht="12.75" customHeight="1">
      <c r="X400" s="4"/>
      <c r="Y400" s="4"/>
      <c r="Z400" s="4"/>
      <c r="BH400" s="4"/>
      <c r="BI400" s="4"/>
      <c r="BJ400" s="4"/>
      <c r="BK400" s="5"/>
      <c r="BL400" s="4"/>
      <c r="BM400" s="4"/>
    </row>
    <row r="401" ht="12.75" customHeight="1">
      <c r="X401" s="4"/>
      <c r="Y401" s="4"/>
      <c r="Z401" s="4"/>
      <c r="BH401" s="4"/>
      <c r="BI401" s="4"/>
      <c r="BJ401" s="4"/>
      <c r="BK401" s="5"/>
      <c r="BL401" s="4"/>
      <c r="BM401" s="4"/>
    </row>
    <row r="402" ht="12.75" customHeight="1">
      <c r="X402" s="4"/>
      <c r="Y402" s="4"/>
      <c r="Z402" s="4"/>
      <c r="BH402" s="4"/>
      <c r="BI402" s="4"/>
      <c r="BJ402" s="4"/>
      <c r="BK402" s="5"/>
      <c r="BL402" s="4"/>
      <c r="BM402" s="4"/>
    </row>
    <row r="403" ht="12.75" customHeight="1">
      <c r="X403" s="4"/>
      <c r="Y403" s="4"/>
      <c r="Z403" s="4"/>
      <c r="BH403" s="4"/>
      <c r="BI403" s="4"/>
      <c r="BJ403" s="4"/>
      <c r="BK403" s="5"/>
      <c r="BL403" s="4"/>
      <c r="BM403" s="4"/>
    </row>
    <row r="404" ht="12.75" customHeight="1">
      <c r="X404" s="4"/>
      <c r="Y404" s="4"/>
      <c r="Z404" s="4"/>
      <c r="BH404" s="4"/>
      <c r="BI404" s="4"/>
      <c r="BJ404" s="4"/>
      <c r="BK404" s="5"/>
      <c r="BL404" s="4"/>
      <c r="BM404" s="4"/>
    </row>
    <row r="405" ht="12.75" customHeight="1">
      <c r="X405" s="4"/>
      <c r="Y405" s="4"/>
      <c r="Z405" s="4"/>
      <c r="BH405" s="4"/>
      <c r="BI405" s="4"/>
      <c r="BJ405" s="4"/>
      <c r="BK405" s="5"/>
      <c r="BL405" s="4"/>
      <c r="BM405" s="4"/>
    </row>
    <row r="406" ht="12.75" customHeight="1">
      <c r="X406" s="4"/>
      <c r="Y406" s="4"/>
      <c r="Z406" s="4"/>
      <c r="BH406" s="4"/>
      <c r="BI406" s="4"/>
      <c r="BJ406" s="4"/>
      <c r="BK406" s="5"/>
      <c r="BL406" s="4"/>
      <c r="BM406" s="4"/>
    </row>
    <row r="407" ht="12.75" customHeight="1">
      <c r="X407" s="4"/>
      <c r="Y407" s="4"/>
      <c r="Z407" s="4"/>
      <c r="BH407" s="4"/>
      <c r="BI407" s="4"/>
      <c r="BJ407" s="4"/>
      <c r="BK407" s="5"/>
      <c r="BL407" s="4"/>
      <c r="BM407" s="4"/>
    </row>
    <row r="408" ht="12.75" customHeight="1">
      <c r="X408" s="4"/>
      <c r="Y408" s="4"/>
      <c r="Z408" s="4"/>
      <c r="BH408" s="4"/>
      <c r="BI408" s="4"/>
      <c r="BJ408" s="4"/>
      <c r="BK408" s="5"/>
      <c r="BL408" s="4"/>
      <c r="BM408" s="4"/>
    </row>
    <row r="409" ht="12.75" customHeight="1">
      <c r="X409" s="4"/>
      <c r="Y409" s="4"/>
      <c r="Z409" s="4"/>
      <c r="BH409" s="4"/>
      <c r="BI409" s="4"/>
      <c r="BJ409" s="4"/>
      <c r="BK409" s="5"/>
      <c r="BL409" s="4"/>
      <c r="BM409" s="4"/>
    </row>
    <row r="410" ht="12.75" customHeight="1">
      <c r="X410" s="4"/>
      <c r="Y410" s="4"/>
      <c r="Z410" s="4"/>
      <c r="BH410" s="4"/>
      <c r="BI410" s="4"/>
      <c r="BJ410" s="4"/>
      <c r="BK410" s="5"/>
      <c r="BL410" s="4"/>
      <c r="BM410" s="4"/>
    </row>
    <row r="411" ht="12.75" customHeight="1">
      <c r="X411" s="4"/>
      <c r="Y411" s="4"/>
      <c r="Z411" s="4"/>
      <c r="BH411" s="4"/>
      <c r="BI411" s="4"/>
      <c r="BJ411" s="4"/>
      <c r="BK411" s="5"/>
      <c r="BL411" s="4"/>
      <c r="BM411" s="4"/>
    </row>
    <row r="412" ht="12.75" customHeight="1">
      <c r="X412" s="4"/>
      <c r="Y412" s="4"/>
      <c r="Z412" s="4"/>
      <c r="BH412" s="4"/>
      <c r="BI412" s="4"/>
      <c r="BJ412" s="4"/>
      <c r="BK412" s="5"/>
      <c r="BL412" s="4"/>
      <c r="BM412" s="4"/>
    </row>
    <row r="413" ht="12.75" customHeight="1">
      <c r="X413" s="4"/>
      <c r="Y413" s="4"/>
      <c r="Z413" s="4"/>
      <c r="BH413" s="4"/>
      <c r="BI413" s="4"/>
      <c r="BJ413" s="4"/>
      <c r="BK413" s="5"/>
      <c r="BL413" s="4"/>
      <c r="BM413" s="4"/>
    </row>
    <row r="414" ht="12.75" customHeight="1">
      <c r="X414" s="4"/>
      <c r="Y414" s="4"/>
      <c r="Z414" s="4"/>
      <c r="BH414" s="4"/>
      <c r="BI414" s="4"/>
      <c r="BJ414" s="4"/>
      <c r="BK414" s="5"/>
      <c r="BL414" s="4"/>
      <c r="BM414" s="4"/>
    </row>
    <row r="415" ht="12.75" customHeight="1">
      <c r="X415" s="4"/>
      <c r="Y415" s="4"/>
      <c r="Z415" s="4"/>
      <c r="BH415" s="4"/>
      <c r="BI415" s="4"/>
      <c r="BJ415" s="4"/>
      <c r="BK415" s="5"/>
      <c r="BL415" s="4"/>
      <c r="BM415" s="4"/>
    </row>
    <row r="416" ht="12.75" customHeight="1">
      <c r="X416" s="4"/>
      <c r="Y416" s="4"/>
      <c r="Z416" s="4"/>
      <c r="BH416" s="4"/>
      <c r="BI416" s="4"/>
      <c r="BJ416" s="4"/>
      <c r="BK416" s="5"/>
      <c r="BL416" s="4"/>
      <c r="BM416" s="4"/>
    </row>
    <row r="417" ht="12.75" customHeight="1">
      <c r="X417" s="4"/>
      <c r="Y417" s="4"/>
      <c r="Z417" s="4"/>
      <c r="BH417" s="4"/>
      <c r="BI417" s="4"/>
      <c r="BJ417" s="4"/>
      <c r="BK417" s="5"/>
      <c r="BL417" s="4"/>
      <c r="BM417" s="4"/>
    </row>
    <row r="418" ht="12.75" customHeight="1">
      <c r="X418" s="4"/>
      <c r="Y418" s="4"/>
      <c r="Z418" s="4"/>
      <c r="BH418" s="4"/>
      <c r="BI418" s="4"/>
      <c r="BJ418" s="4"/>
      <c r="BK418" s="5"/>
      <c r="BL418" s="4"/>
      <c r="BM418" s="4"/>
    </row>
    <row r="419" ht="12.75" customHeight="1">
      <c r="X419" s="4"/>
      <c r="Y419" s="4"/>
      <c r="Z419" s="4"/>
      <c r="BH419" s="4"/>
      <c r="BI419" s="4"/>
      <c r="BJ419" s="4"/>
      <c r="BK419" s="5"/>
      <c r="BL419" s="4"/>
      <c r="BM419" s="4"/>
    </row>
    <row r="420" ht="12.75" customHeight="1">
      <c r="X420" s="4"/>
      <c r="Y420" s="4"/>
      <c r="Z420" s="4"/>
      <c r="BH420" s="4"/>
      <c r="BI420" s="4"/>
      <c r="BJ420" s="4"/>
      <c r="BK420" s="5"/>
      <c r="BL420" s="4"/>
      <c r="BM420" s="4"/>
    </row>
    <row r="421" ht="12.75" customHeight="1">
      <c r="X421" s="4"/>
      <c r="Y421" s="4"/>
      <c r="Z421" s="4"/>
      <c r="BH421" s="4"/>
      <c r="BI421" s="4"/>
      <c r="BJ421" s="4"/>
      <c r="BK421" s="5"/>
      <c r="BL421" s="4"/>
      <c r="BM421" s="4"/>
    </row>
    <row r="422" ht="12.75" customHeight="1">
      <c r="X422" s="4"/>
      <c r="Y422" s="4"/>
      <c r="Z422" s="4"/>
      <c r="BH422" s="4"/>
      <c r="BI422" s="4"/>
      <c r="BJ422" s="4"/>
      <c r="BK422" s="5"/>
      <c r="BL422" s="4"/>
      <c r="BM422" s="4"/>
    </row>
    <row r="423" ht="12.75" customHeight="1">
      <c r="X423" s="4"/>
      <c r="Y423" s="4"/>
      <c r="Z423" s="4"/>
      <c r="BH423" s="4"/>
      <c r="BI423" s="4"/>
      <c r="BJ423" s="4"/>
      <c r="BK423" s="5"/>
      <c r="BL423" s="4"/>
      <c r="BM423" s="4"/>
    </row>
    <row r="424" ht="12.75" customHeight="1">
      <c r="X424" s="4"/>
      <c r="Y424" s="4"/>
      <c r="Z424" s="4"/>
      <c r="BH424" s="4"/>
      <c r="BI424" s="4"/>
      <c r="BJ424" s="4"/>
      <c r="BK424" s="5"/>
      <c r="BL424" s="4"/>
      <c r="BM424" s="4"/>
    </row>
    <row r="425" ht="12.75" customHeight="1">
      <c r="X425" s="4"/>
      <c r="Y425" s="4"/>
      <c r="Z425" s="4"/>
      <c r="BH425" s="4"/>
      <c r="BI425" s="4"/>
      <c r="BJ425" s="4"/>
      <c r="BK425" s="5"/>
      <c r="BL425" s="4"/>
      <c r="BM425" s="4"/>
    </row>
    <row r="426" ht="12.75" customHeight="1">
      <c r="X426" s="4"/>
      <c r="Y426" s="4"/>
      <c r="Z426" s="4"/>
      <c r="BH426" s="4"/>
      <c r="BI426" s="4"/>
      <c r="BJ426" s="4"/>
      <c r="BK426" s="5"/>
      <c r="BL426" s="4"/>
      <c r="BM426" s="4"/>
    </row>
    <row r="427" ht="12.75" customHeight="1">
      <c r="X427" s="4"/>
      <c r="Y427" s="4"/>
      <c r="Z427" s="4"/>
      <c r="BH427" s="4"/>
      <c r="BI427" s="4"/>
      <c r="BJ427" s="4"/>
      <c r="BK427" s="5"/>
      <c r="BL427" s="4"/>
      <c r="BM427" s="4"/>
    </row>
    <row r="428" ht="12.75" customHeight="1">
      <c r="X428" s="4"/>
      <c r="Y428" s="4"/>
      <c r="Z428" s="4"/>
      <c r="BH428" s="4"/>
      <c r="BI428" s="4"/>
      <c r="BJ428" s="4"/>
      <c r="BK428" s="5"/>
      <c r="BL428" s="4"/>
      <c r="BM428" s="4"/>
    </row>
    <row r="429" ht="12.75" customHeight="1">
      <c r="X429" s="4"/>
      <c r="Y429" s="4"/>
      <c r="Z429" s="4"/>
      <c r="BH429" s="4"/>
      <c r="BI429" s="4"/>
      <c r="BJ429" s="4"/>
      <c r="BK429" s="5"/>
      <c r="BL429" s="4"/>
      <c r="BM429" s="4"/>
    </row>
    <row r="430" ht="12.75" customHeight="1">
      <c r="X430" s="4"/>
      <c r="Y430" s="4"/>
      <c r="Z430" s="4"/>
      <c r="BH430" s="4"/>
      <c r="BI430" s="4"/>
      <c r="BJ430" s="4"/>
      <c r="BK430" s="5"/>
      <c r="BL430" s="4"/>
      <c r="BM430" s="4"/>
    </row>
    <row r="431" ht="12.75" customHeight="1">
      <c r="X431" s="4"/>
      <c r="Y431" s="4"/>
      <c r="Z431" s="4"/>
      <c r="BH431" s="4"/>
      <c r="BI431" s="4"/>
      <c r="BJ431" s="4"/>
      <c r="BK431" s="5"/>
      <c r="BL431" s="4"/>
      <c r="BM431" s="4"/>
    </row>
    <row r="432" ht="12.75" customHeight="1">
      <c r="X432" s="4"/>
      <c r="Y432" s="4"/>
      <c r="Z432" s="4"/>
      <c r="BH432" s="4"/>
      <c r="BI432" s="4"/>
      <c r="BJ432" s="4"/>
      <c r="BK432" s="5"/>
      <c r="BL432" s="4"/>
      <c r="BM432" s="4"/>
    </row>
    <row r="433" ht="12.75" customHeight="1">
      <c r="X433" s="4"/>
      <c r="Y433" s="4"/>
      <c r="Z433" s="4"/>
      <c r="BH433" s="4"/>
      <c r="BI433" s="4"/>
      <c r="BJ433" s="4"/>
      <c r="BK433" s="5"/>
      <c r="BL433" s="4"/>
      <c r="BM433" s="4"/>
    </row>
    <row r="434" ht="12.75" customHeight="1">
      <c r="X434" s="4"/>
      <c r="Y434" s="4"/>
      <c r="Z434" s="4"/>
      <c r="BH434" s="4"/>
      <c r="BI434" s="4"/>
      <c r="BJ434" s="4"/>
      <c r="BK434" s="5"/>
      <c r="BL434" s="4"/>
      <c r="BM434" s="4"/>
    </row>
    <row r="435" ht="12.75" customHeight="1">
      <c r="X435" s="4"/>
      <c r="Y435" s="4"/>
      <c r="Z435" s="4"/>
      <c r="BH435" s="4"/>
      <c r="BI435" s="4"/>
      <c r="BJ435" s="4"/>
      <c r="BK435" s="5"/>
      <c r="BL435" s="4"/>
      <c r="BM435" s="4"/>
    </row>
    <row r="436" ht="12.75" customHeight="1">
      <c r="X436" s="4"/>
      <c r="Y436" s="4"/>
      <c r="Z436" s="4"/>
      <c r="BH436" s="4"/>
      <c r="BI436" s="4"/>
      <c r="BJ436" s="4"/>
      <c r="BK436" s="5"/>
      <c r="BL436" s="4"/>
      <c r="BM436" s="4"/>
    </row>
    <row r="437" ht="12.75" customHeight="1">
      <c r="X437" s="4"/>
      <c r="Y437" s="4"/>
      <c r="Z437" s="4"/>
      <c r="BH437" s="4"/>
      <c r="BI437" s="4"/>
      <c r="BJ437" s="4"/>
      <c r="BK437" s="5"/>
      <c r="BL437" s="4"/>
      <c r="BM437" s="4"/>
    </row>
    <row r="438" ht="12.75" customHeight="1">
      <c r="X438" s="4"/>
      <c r="Y438" s="4"/>
      <c r="Z438" s="4"/>
      <c r="BH438" s="4"/>
      <c r="BI438" s="4"/>
      <c r="BJ438" s="4"/>
      <c r="BK438" s="5"/>
      <c r="BL438" s="4"/>
      <c r="BM438" s="4"/>
    </row>
    <row r="439" ht="12.75" customHeight="1">
      <c r="X439" s="4"/>
      <c r="Y439" s="4"/>
      <c r="Z439" s="4"/>
      <c r="BH439" s="4"/>
      <c r="BI439" s="4"/>
      <c r="BJ439" s="4"/>
      <c r="BK439" s="5"/>
      <c r="BL439" s="4"/>
      <c r="BM439" s="4"/>
    </row>
    <row r="440" ht="12.75" customHeight="1">
      <c r="X440" s="4"/>
      <c r="Y440" s="4"/>
      <c r="Z440" s="4"/>
      <c r="BH440" s="4"/>
      <c r="BI440" s="4"/>
      <c r="BJ440" s="4"/>
      <c r="BK440" s="5"/>
      <c r="BL440" s="4"/>
      <c r="BM440" s="4"/>
    </row>
    <row r="441" ht="12.75" customHeight="1">
      <c r="X441" s="4"/>
      <c r="Y441" s="4"/>
      <c r="Z441" s="4"/>
      <c r="BH441" s="4"/>
      <c r="BI441" s="4"/>
      <c r="BJ441" s="4"/>
      <c r="BK441" s="5"/>
      <c r="BL441" s="4"/>
      <c r="BM441" s="4"/>
    </row>
    <row r="442" ht="12.75" customHeight="1">
      <c r="X442" s="4"/>
      <c r="Y442" s="4"/>
      <c r="Z442" s="4"/>
      <c r="BH442" s="4"/>
      <c r="BI442" s="4"/>
      <c r="BJ442" s="4"/>
      <c r="BK442" s="5"/>
      <c r="BL442" s="4"/>
      <c r="BM442" s="4"/>
    </row>
    <row r="443" ht="12.75" customHeight="1">
      <c r="X443" s="4"/>
      <c r="Y443" s="4"/>
      <c r="Z443" s="4"/>
      <c r="BH443" s="4"/>
      <c r="BI443" s="4"/>
      <c r="BJ443" s="4"/>
      <c r="BK443" s="5"/>
      <c r="BL443" s="4"/>
      <c r="BM443" s="4"/>
    </row>
    <row r="444" ht="12.75" customHeight="1">
      <c r="X444" s="4"/>
      <c r="Y444" s="4"/>
      <c r="Z444" s="4"/>
      <c r="BH444" s="4"/>
      <c r="BI444" s="4"/>
      <c r="BJ444" s="4"/>
      <c r="BK444" s="5"/>
      <c r="BL444" s="4"/>
      <c r="BM444" s="4"/>
    </row>
    <row r="445" ht="12.75" customHeight="1">
      <c r="X445" s="4"/>
      <c r="Y445" s="4"/>
      <c r="Z445" s="4"/>
      <c r="BH445" s="4"/>
      <c r="BI445" s="4"/>
      <c r="BJ445" s="4"/>
      <c r="BK445" s="5"/>
      <c r="BL445" s="4"/>
      <c r="BM445" s="4"/>
    </row>
    <row r="446" ht="12.75" customHeight="1">
      <c r="X446" s="4"/>
      <c r="Y446" s="4"/>
      <c r="Z446" s="4"/>
      <c r="BH446" s="4"/>
      <c r="BI446" s="4"/>
      <c r="BJ446" s="4"/>
      <c r="BK446" s="5"/>
      <c r="BL446" s="4"/>
      <c r="BM446" s="4"/>
    </row>
    <row r="447" ht="12.75" customHeight="1">
      <c r="X447" s="4"/>
      <c r="Y447" s="4"/>
      <c r="Z447" s="4"/>
      <c r="BH447" s="4"/>
      <c r="BI447" s="4"/>
      <c r="BJ447" s="4"/>
      <c r="BK447" s="5"/>
      <c r="BL447" s="4"/>
      <c r="BM447" s="4"/>
    </row>
    <row r="448" ht="12.75" customHeight="1">
      <c r="X448" s="4"/>
      <c r="Y448" s="4"/>
      <c r="Z448" s="4"/>
      <c r="BH448" s="4"/>
      <c r="BI448" s="4"/>
      <c r="BJ448" s="4"/>
      <c r="BK448" s="5"/>
      <c r="BL448" s="4"/>
      <c r="BM448" s="4"/>
    </row>
    <row r="449" ht="12.75" customHeight="1">
      <c r="X449" s="4"/>
      <c r="Y449" s="4"/>
      <c r="Z449" s="4"/>
      <c r="BH449" s="4"/>
      <c r="BI449" s="4"/>
      <c r="BJ449" s="4"/>
      <c r="BK449" s="5"/>
      <c r="BL449" s="4"/>
      <c r="BM449" s="4"/>
    </row>
    <row r="450" ht="12.75" customHeight="1">
      <c r="X450" s="4"/>
      <c r="Y450" s="4"/>
      <c r="Z450" s="4"/>
      <c r="BH450" s="4"/>
      <c r="BI450" s="4"/>
      <c r="BJ450" s="4"/>
      <c r="BK450" s="5"/>
      <c r="BL450" s="4"/>
      <c r="BM450" s="4"/>
    </row>
    <row r="451" ht="12.75" customHeight="1">
      <c r="X451" s="4"/>
      <c r="Y451" s="4"/>
      <c r="Z451" s="4"/>
      <c r="BH451" s="4"/>
      <c r="BI451" s="4"/>
      <c r="BJ451" s="4"/>
      <c r="BK451" s="5"/>
      <c r="BL451" s="4"/>
      <c r="BM451" s="4"/>
    </row>
    <row r="452" ht="12.75" customHeight="1">
      <c r="X452" s="4"/>
      <c r="Y452" s="4"/>
      <c r="Z452" s="4"/>
      <c r="BH452" s="4"/>
      <c r="BI452" s="4"/>
      <c r="BJ452" s="4"/>
      <c r="BK452" s="5"/>
      <c r="BL452" s="4"/>
      <c r="BM452" s="4"/>
    </row>
    <row r="453" ht="12.75" customHeight="1">
      <c r="X453" s="4"/>
      <c r="Y453" s="4"/>
      <c r="Z453" s="4"/>
      <c r="BH453" s="4"/>
      <c r="BI453" s="4"/>
      <c r="BJ453" s="4"/>
      <c r="BK453" s="5"/>
      <c r="BL453" s="4"/>
      <c r="BM453" s="4"/>
    </row>
    <row r="454" ht="12.75" customHeight="1">
      <c r="X454" s="4"/>
      <c r="Y454" s="4"/>
      <c r="Z454" s="4"/>
      <c r="BH454" s="4"/>
      <c r="BI454" s="4"/>
      <c r="BJ454" s="4"/>
      <c r="BK454" s="5"/>
      <c r="BL454" s="4"/>
      <c r="BM454" s="4"/>
    </row>
    <row r="455" ht="12.75" customHeight="1">
      <c r="X455" s="4"/>
      <c r="Y455" s="4"/>
      <c r="Z455" s="4"/>
      <c r="BH455" s="4"/>
      <c r="BI455" s="4"/>
      <c r="BJ455" s="4"/>
      <c r="BK455" s="5"/>
      <c r="BL455" s="4"/>
      <c r="BM455" s="4"/>
    </row>
    <row r="456" ht="12.75" customHeight="1">
      <c r="X456" s="4"/>
      <c r="Y456" s="4"/>
      <c r="Z456" s="4"/>
      <c r="BH456" s="4"/>
      <c r="BI456" s="4"/>
      <c r="BJ456" s="4"/>
      <c r="BK456" s="5"/>
      <c r="BL456" s="4"/>
      <c r="BM456" s="4"/>
    </row>
    <row r="457" ht="12.75" customHeight="1">
      <c r="X457" s="4"/>
      <c r="Y457" s="4"/>
      <c r="Z457" s="4"/>
      <c r="BH457" s="4"/>
      <c r="BI457" s="4"/>
      <c r="BJ457" s="4"/>
      <c r="BK457" s="5"/>
      <c r="BL457" s="4"/>
      <c r="BM457" s="4"/>
    </row>
    <row r="458" ht="12.75" customHeight="1">
      <c r="X458" s="4"/>
      <c r="Y458" s="4"/>
      <c r="Z458" s="4"/>
      <c r="BH458" s="4"/>
      <c r="BI458" s="4"/>
      <c r="BJ458" s="4"/>
      <c r="BK458" s="5"/>
      <c r="BL458" s="4"/>
      <c r="BM458" s="4"/>
    </row>
    <row r="459" ht="12.75" customHeight="1">
      <c r="X459" s="4"/>
      <c r="Y459" s="4"/>
      <c r="Z459" s="4"/>
      <c r="BH459" s="4"/>
      <c r="BI459" s="4"/>
      <c r="BJ459" s="4"/>
      <c r="BK459" s="5"/>
      <c r="BL459" s="4"/>
      <c r="BM459" s="4"/>
    </row>
    <row r="460" ht="12.75" customHeight="1">
      <c r="X460" s="4"/>
      <c r="Y460" s="4"/>
      <c r="Z460" s="4"/>
      <c r="BH460" s="4"/>
      <c r="BI460" s="4"/>
      <c r="BJ460" s="4"/>
      <c r="BK460" s="5"/>
      <c r="BL460" s="4"/>
      <c r="BM460" s="4"/>
    </row>
    <row r="461" ht="12.75" customHeight="1">
      <c r="X461" s="4"/>
      <c r="Y461" s="4"/>
      <c r="Z461" s="4"/>
      <c r="BH461" s="4"/>
      <c r="BI461" s="4"/>
      <c r="BJ461" s="4"/>
      <c r="BK461" s="5"/>
      <c r="BL461" s="4"/>
      <c r="BM461" s="4"/>
    </row>
    <row r="462" ht="12.75" customHeight="1">
      <c r="X462" s="4"/>
      <c r="Y462" s="4"/>
      <c r="Z462" s="4"/>
      <c r="BH462" s="4"/>
      <c r="BI462" s="4"/>
      <c r="BJ462" s="4"/>
      <c r="BK462" s="5"/>
      <c r="BL462" s="4"/>
      <c r="BM462" s="4"/>
    </row>
    <row r="463" ht="12.75" customHeight="1">
      <c r="X463" s="4"/>
      <c r="Y463" s="4"/>
      <c r="Z463" s="4"/>
      <c r="BH463" s="4"/>
      <c r="BI463" s="4"/>
      <c r="BJ463" s="4"/>
      <c r="BK463" s="5"/>
      <c r="BL463" s="4"/>
      <c r="BM463" s="4"/>
    </row>
    <row r="464" ht="12.75" customHeight="1">
      <c r="X464" s="4"/>
      <c r="Y464" s="4"/>
      <c r="Z464" s="4"/>
      <c r="BH464" s="4"/>
      <c r="BI464" s="4"/>
      <c r="BJ464" s="4"/>
      <c r="BK464" s="5"/>
      <c r="BL464" s="4"/>
      <c r="BM464" s="4"/>
    </row>
    <row r="465" ht="12.75" customHeight="1">
      <c r="X465" s="4"/>
      <c r="Y465" s="4"/>
      <c r="Z465" s="4"/>
      <c r="BH465" s="4"/>
      <c r="BI465" s="4"/>
      <c r="BJ465" s="4"/>
      <c r="BK465" s="5"/>
      <c r="BL465" s="4"/>
      <c r="BM465" s="4"/>
    </row>
    <row r="466" ht="12.75" customHeight="1">
      <c r="X466" s="4"/>
      <c r="Y466" s="4"/>
      <c r="Z466" s="4"/>
      <c r="BH466" s="4"/>
      <c r="BI466" s="4"/>
      <c r="BJ466" s="4"/>
      <c r="BK466" s="5"/>
      <c r="BL466" s="4"/>
      <c r="BM466" s="4"/>
    </row>
    <row r="467" ht="12.75" customHeight="1">
      <c r="X467" s="4"/>
      <c r="Y467" s="4"/>
      <c r="Z467" s="4"/>
      <c r="BH467" s="4"/>
      <c r="BI467" s="4"/>
      <c r="BJ467" s="4"/>
      <c r="BK467" s="5"/>
      <c r="BL467" s="4"/>
      <c r="BM467" s="4"/>
    </row>
    <row r="468" ht="12.75" customHeight="1">
      <c r="X468" s="4"/>
      <c r="Y468" s="4"/>
      <c r="Z468" s="4"/>
      <c r="BH468" s="4"/>
      <c r="BI468" s="4"/>
      <c r="BJ468" s="4"/>
      <c r="BK468" s="5"/>
      <c r="BL468" s="4"/>
      <c r="BM468" s="4"/>
    </row>
    <row r="469" ht="12.75" customHeight="1">
      <c r="X469" s="4"/>
      <c r="Y469" s="4"/>
      <c r="Z469" s="4"/>
      <c r="BH469" s="4"/>
      <c r="BI469" s="4"/>
      <c r="BJ469" s="4"/>
      <c r="BK469" s="5"/>
      <c r="BL469" s="4"/>
      <c r="BM469" s="4"/>
    </row>
    <row r="470" ht="12.75" customHeight="1">
      <c r="X470" s="4"/>
      <c r="Y470" s="4"/>
      <c r="Z470" s="4"/>
      <c r="BH470" s="4"/>
      <c r="BI470" s="4"/>
      <c r="BJ470" s="4"/>
      <c r="BK470" s="5"/>
      <c r="BL470" s="4"/>
      <c r="BM470" s="4"/>
    </row>
    <row r="471" ht="12.75" customHeight="1">
      <c r="X471" s="4"/>
      <c r="Y471" s="4"/>
      <c r="Z471" s="4"/>
      <c r="BH471" s="4"/>
      <c r="BI471" s="4"/>
      <c r="BJ471" s="4"/>
      <c r="BK471" s="5"/>
      <c r="BL471" s="4"/>
      <c r="BM471" s="4"/>
    </row>
    <row r="472" ht="12.75" customHeight="1">
      <c r="X472" s="4"/>
      <c r="Y472" s="4"/>
      <c r="Z472" s="4"/>
      <c r="BH472" s="4"/>
      <c r="BI472" s="4"/>
      <c r="BJ472" s="4"/>
      <c r="BK472" s="5"/>
      <c r="BL472" s="4"/>
      <c r="BM472" s="4"/>
    </row>
    <row r="473" ht="12.75" customHeight="1">
      <c r="X473" s="4"/>
      <c r="Y473" s="4"/>
      <c r="Z473" s="4"/>
      <c r="BH473" s="4"/>
      <c r="BI473" s="4"/>
      <c r="BJ473" s="4"/>
      <c r="BK473" s="5"/>
      <c r="BL473" s="4"/>
      <c r="BM473" s="4"/>
    </row>
    <row r="474" ht="12.75" customHeight="1">
      <c r="X474" s="4"/>
      <c r="Y474" s="4"/>
      <c r="Z474" s="4"/>
      <c r="BH474" s="4"/>
      <c r="BI474" s="4"/>
      <c r="BJ474" s="4"/>
      <c r="BK474" s="5"/>
      <c r="BL474" s="4"/>
      <c r="BM474" s="4"/>
    </row>
    <row r="475" ht="12.75" customHeight="1">
      <c r="X475" s="4"/>
      <c r="Y475" s="4"/>
      <c r="Z475" s="4"/>
      <c r="BH475" s="4"/>
      <c r="BI475" s="4"/>
      <c r="BJ475" s="4"/>
      <c r="BK475" s="5"/>
      <c r="BL475" s="4"/>
      <c r="BM475" s="4"/>
    </row>
    <row r="476" ht="12.75" customHeight="1">
      <c r="X476" s="4"/>
      <c r="Y476" s="4"/>
      <c r="Z476" s="4"/>
      <c r="BH476" s="4"/>
      <c r="BI476" s="4"/>
      <c r="BJ476" s="4"/>
      <c r="BK476" s="5"/>
      <c r="BL476" s="4"/>
      <c r="BM476" s="4"/>
    </row>
    <row r="477" ht="12.75" customHeight="1">
      <c r="X477" s="4"/>
      <c r="Y477" s="4"/>
      <c r="Z477" s="4"/>
      <c r="BH477" s="4"/>
      <c r="BI477" s="4"/>
      <c r="BJ477" s="4"/>
      <c r="BK477" s="5"/>
      <c r="BL477" s="4"/>
      <c r="BM477" s="4"/>
    </row>
    <row r="478" ht="12.75" customHeight="1">
      <c r="X478" s="4"/>
      <c r="Y478" s="4"/>
      <c r="Z478" s="4"/>
      <c r="BH478" s="4"/>
      <c r="BI478" s="4"/>
      <c r="BJ478" s="4"/>
      <c r="BK478" s="5"/>
      <c r="BL478" s="4"/>
      <c r="BM478" s="4"/>
    </row>
    <row r="479" ht="12.75" customHeight="1">
      <c r="X479" s="4"/>
      <c r="Y479" s="4"/>
      <c r="Z479" s="4"/>
      <c r="BH479" s="4"/>
      <c r="BI479" s="4"/>
      <c r="BJ479" s="4"/>
      <c r="BK479" s="5"/>
      <c r="BL479" s="4"/>
      <c r="BM479" s="4"/>
    </row>
    <row r="480" ht="12.75" customHeight="1">
      <c r="X480" s="4"/>
      <c r="Y480" s="4"/>
      <c r="Z480" s="4"/>
      <c r="BH480" s="4"/>
      <c r="BI480" s="4"/>
      <c r="BJ480" s="4"/>
      <c r="BK480" s="5"/>
      <c r="BL480" s="4"/>
      <c r="BM480" s="4"/>
    </row>
    <row r="481" ht="12.75" customHeight="1">
      <c r="X481" s="4"/>
      <c r="Y481" s="4"/>
      <c r="Z481" s="4"/>
      <c r="BH481" s="4"/>
      <c r="BI481" s="4"/>
      <c r="BJ481" s="4"/>
      <c r="BK481" s="5"/>
      <c r="BL481" s="4"/>
      <c r="BM481" s="4"/>
    </row>
    <row r="482" ht="12.75" customHeight="1">
      <c r="X482" s="4"/>
      <c r="Y482" s="4"/>
      <c r="Z482" s="4"/>
      <c r="BH482" s="4"/>
      <c r="BI482" s="4"/>
      <c r="BJ482" s="4"/>
      <c r="BK482" s="5"/>
      <c r="BL482" s="4"/>
      <c r="BM482" s="4"/>
    </row>
    <row r="483" ht="12.75" customHeight="1">
      <c r="X483" s="4"/>
      <c r="Y483" s="4"/>
      <c r="Z483" s="4"/>
      <c r="BH483" s="4"/>
      <c r="BI483" s="4"/>
      <c r="BJ483" s="4"/>
      <c r="BK483" s="5"/>
      <c r="BL483" s="4"/>
      <c r="BM483" s="4"/>
    </row>
    <row r="484" ht="12.75" customHeight="1">
      <c r="X484" s="4"/>
      <c r="Y484" s="4"/>
      <c r="Z484" s="4"/>
      <c r="BH484" s="4"/>
      <c r="BI484" s="4"/>
      <c r="BJ484" s="4"/>
      <c r="BK484" s="5"/>
      <c r="BL484" s="4"/>
      <c r="BM484" s="4"/>
    </row>
    <row r="485" ht="12.75" customHeight="1">
      <c r="X485" s="4"/>
      <c r="Y485" s="4"/>
      <c r="Z485" s="4"/>
      <c r="BH485" s="4"/>
      <c r="BI485" s="4"/>
      <c r="BJ485" s="4"/>
      <c r="BK485" s="5"/>
      <c r="BL485" s="4"/>
      <c r="BM485" s="4"/>
    </row>
    <row r="486" ht="12.75" customHeight="1">
      <c r="X486" s="4"/>
      <c r="Y486" s="4"/>
      <c r="Z486" s="4"/>
      <c r="BH486" s="4"/>
      <c r="BI486" s="4"/>
      <c r="BJ486" s="4"/>
      <c r="BK486" s="5"/>
      <c r="BL486" s="4"/>
      <c r="BM486" s="4"/>
    </row>
    <row r="487" ht="12.75" customHeight="1">
      <c r="X487" s="4"/>
      <c r="Y487" s="4"/>
      <c r="Z487" s="4"/>
      <c r="BH487" s="4"/>
      <c r="BI487" s="4"/>
      <c r="BJ487" s="4"/>
      <c r="BK487" s="5"/>
      <c r="BL487" s="4"/>
      <c r="BM487" s="4"/>
    </row>
    <row r="488" ht="12.75" customHeight="1">
      <c r="X488" s="4"/>
      <c r="Y488" s="4"/>
      <c r="Z488" s="4"/>
      <c r="BH488" s="4"/>
      <c r="BI488" s="4"/>
      <c r="BJ488" s="4"/>
      <c r="BK488" s="5"/>
      <c r="BL488" s="4"/>
      <c r="BM488" s="4"/>
    </row>
    <row r="489" ht="12.75" customHeight="1">
      <c r="X489" s="4"/>
      <c r="Y489" s="4"/>
      <c r="Z489" s="4"/>
      <c r="BH489" s="4"/>
      <c r="BI489" s="4"/>
      <c r="BJ489" s="4"/>
      <c r="BK489" s="5"/>
      <c r="BL489" s="4"/>
      <c r="BM489" s="4"/>
    </row>
    <row r="490" ht="12.75" customHeight="1">
      <c r="X490" s="4"/>
      <c r="Y490" s="4"/>
      <c r="Z490" s="4"/>
      <c r="BH490" s="4"/>
      <c r="BI490" s="4"/>
      <c r="BJ490" s="4"/>
      <c r="BK490" s="5"/>
      <c r="BL490" s="4"/>
      <c r="BM490" s="4"/>
    </row>
    <row r="491" ht="12.75" customHeight="1">
      <c r="X491" s="4"/>
      <c r="Y491" s="4"/>
      <c r="Z491" s="4"/>
      <c r="BH491" s="4"/>
      <c r="BI491" s="4"/>
      <c r="BJ491" s="4"/>
      <c r="BK491" s="5"/>
      <c r="BL491" s="4"/>
      <c r="BM491" s="4"/>
    </row>
    <row r="492" ht="12.75" customHeight="1">
      <c r="X492" s="4"/>
      <c r="Y492" s="4"/>
      <c r="Z492" s="4"/>
      <c r="BH492" s="4"/>
      <c r="BI492" s="4"/>
      <c r="BJ492" s="4"/>
      <c r="BK492" s="5"/>
      <c r="BL492" s="4"/>
      <c r="BM492" s="4"/>
    </row>
    <row r="493" ht="12.75" customHeight="1">
      <c r="X493" s="4"/>
      <c r="Y493" s="4"/>
      <c r="Z493" s="4"/>
      <c r="BH493" s="4"/>
      <c r="BI493" s="4"/>
      <c r="BJ493" s="4"/>
      <c r="BK493" s="5"/>
      <c r="BL493" s="4"/>
      <c r="BM493" s="4"/>
    </row>
    <row r="494" ht="12.75" customHeight="1">
      <c r="X494" s="4"/>
      <c r="Y494" s="4"/>
      <c r="Z494" s="4"/>
      <c r="BH494" s="4"/>
      <c r="BI494" s="4"/>
      <c r="BJ494" s="4"/>
      <c r="BK494" s="5"/>
      <c r="BL494" s="4"/>
      <c r="BM494" s="4"/>
    </row>
    <row r="495" ht="12.75" customHeight="1">
      <c r="X495" s="4"/>
      <c r="Y495" s="4"/>
      <c r="Z495" s="4"/>
      <c r="BH495" s="4"/>
      <c r="BI495" s="4"/>
      <c r="BJ495" s="4"/>
      <c r="BK495" s="5"/>
      <c r="BL495" s="4"/>
      <c r="BM495" s="4"/>
    </row>
    <row r="496" ht="12.75" customHeight="1">
      <c r="X496" s="4"/>
      <c r="Y496" s="4"/>
      <c r="Z496" s="4"/>
      <c r="BH496" s="4"/>
      <c r="BI496" s="4"/>
      <c r="BJ496" s="4"/>
      <c r="BK496" s="5"/>
      <c r="BL496" s="4"/>
      <c r="BM496" s="4"/>
    </row>
    <row r="497" ht="12.75" customHeight="1">
      <c r="X497" s="4"/>
      <c r="Y497" s="4"/>
      <c r="Z497" s="4"/>
      <c r="BH497" s="4"/>
      <c r="BI497" s="4"/>
      <c r="BJ497" s="4"/>
      <c r="BK497" s="5"/>
      <c r="BL497" s="4"/>
      <c r="BM497" s="4"/>
    </row>
    <row r="498" ht="12.75" customHeight="1">
      <c r="X498" s="4"/>
      <c r="Y498" s="4"/>
      <c r="Z498" s="4"/>
      <c r="BH498" s="4"/>
      <c r="BI498" s="4"/>
      <c r="BJ498" s="4"/>
      <c r="BK498" s="5"/>
      <c r="BL498" s="4"/>
      <c r="BM498" s="4"/>
    </row>
    <row r="499" ht="12.75" customHeight="1">
      <c r="X499" s="4"/>
      <c r="Y499" s="4"/>
      <c r="Z499" s="4"/>
      <c r="BH499" s="4"/>
      <c r="BI499" s="4"/>
      <c r="BJ499" s="4"/>
      <c r="BK499" s="5"/>
      <c r="BL499" s="4"/>
      <c r="BM499" s="4"/>
    </row>
    <row r="500" ht="12.75" customHeight="1">
      <c r="X500" s="4"/>
      <c r="Y500" s="4"/>
      <c r="Z500" s="4"/>
      <c r="BH500" s="4"/>
      <c r="BI500" s="4"/>
      <c r="BJ500" s="4"/>
      <c r="BK500" s="5"/>
      <c r="BL500" s="4"/>
      <c r="BM500" s="4"/>
    </row>
    <row r="501" ht="12.75" customHeight="1">
      <c r="X501" s="4"/>
      <c r="Y501" s="4"/>
      <c r="Z501" s="4"/>
      <c r="BH501" s="4"/>
      <c r="BI501" s="4"/>
      <c r="BJ501" s="4"/>
      <c r="BK501" s="5"/>
      <c r="BL501" s="4"/>
      <c r="BM501" s="4"/>
    </row>
    <row r="502" ht="12.75" customHeight="1">
      <c r="X502" s="4"/>
      <c r="Y502" s="4"/>
      <c r="Z502" s="4"/>
      <c r="BH502" s="4"/>
      <c r="BI502" s="4"/>
      <c r="BJ502" s="4"/>
      <c r="BK502" s="5"/>
      <c r="BL502" s="4"/>
      <c r="BM502" s="4"/>
    </row>
    <row r="503" ht="12.75" customHeight="1">
      <c r="X503" s="4"/>
      <c r="Y503" s="4"/>
      <c r="Z503" s="4"/>
      <c r="BH503" s="4"/>
      <c r="BI503" s="4"/>
      <c r="BJ503" s="4"/>
      <c r="BK503" s="5"/>
      <c r="BL503" s="4"/>
      <c r="BM503" s="4"/>
    </row>
    <row r="504" ht="12.75" customHeight="1">
      <c r="X504" s="4"/>
      <c r="Y504" s="4"/>
      <c r="Z504" s="4"/>
      <c r="BH504" s="4"/>
      <c r="BI504" s="4"/>
      <c r="BJ504" s="4"/>
      <c r="BK504" s="5"/>
      <c r="BL504" s="4"/>
      <c r="BM504" s="4"/>
    </row>
    <row r="505" ht="12.75" customHeight="1">
      <c r="X505" s="4"/>
      <c r="Y505" s="4"/>
      <c r="Z505" s="4"/>
      <c r="BH505" s="4"/>
      <c r="BI505" s="4"/>
      <c r="BJ505" s="4"/>
      <c r="BK505" s="5"/>
      <c r="BL505" s="4"/>
      <c r="BM505" s="4"/>
    </row>
    <row r="506" ht="12.75" customHeight="1">
      <c r="X506" s="4"/>
      <c r="Y506" s="4"/>
      <c r="Z506" s="4"/>
      <c r="BH506" s="4"/>
      <c r="BI506" s="4"/>
      <c r="BJ506" s="4"/>
      <c r="BK506" s="5"/>
      <c r="BL506" s="4"/>
      <c r="BM506" s="4"/>
    </row>
    <row r="507" ht="12.75" customHeight="1">
      <c r="X507" s="4"/>
      <c r="Y507" s="4"/>
      <c r="Z507" s="4"/>
      <c r="BH507" s="4"/>
      <c r="BI507" s="4"/>
      <c r="BJ507" s="4"/>
      <c r="BK507" s="5"/>
      <c r="BL507" s="4"/>
      <c r="BM507" s="4"/>
    </row>
    <row r="508" ht="12.75" customHeight="1">
      <c r="X508" s="4"/>
      <c r="Y508" s="4"/>
      <c r="Z508" s="4"/>
      <c r="BH508" s="4"/>
      <c r="BI508" s="4"/>
      <c r="BJ508" s="4"/>
      <c r="BK508" s="5"/>
      <c r="BL508" s="4"/>
      <c r="BM508" s="4"/>
    </row>
    <row r="509" ht="12.75" customHeight="1">
      <c r="X509" s="4"/>
      <c r="Y509" s="4"/>
      <c r="Z509" s="4"/>
      <c r="BH509" s="4"/>
      <c r="BI509" s="4"/>
      <c r="BJ509" s="4"/>
      <c r="BK509" s="5"/>
      <c r="BL509" s="4"/>
      <c r="BM509" s="4"/>
    </row>
    <row r="510" ht="12.75" customHeight="1">
      <c r="X510" s="4"/>
      <c r="Y510" s="4"/>
      <c r="Z510" s="4"/>
      <c r="BH510" s="4"/>
      <c r="BI510" s="4"/>
      <c r="BJ510" s="4"/>
      <c r="BK510" s="5"/>
      <c r="BL510" s="4"/>
      <c r="BM510" s="4"/>
    </row>
    <row r="511" ht="12.75" customHeight="1">
      <c r="X511" s="4"/>
      <c r="Y511" s="4"/>
      <c r="Z511" s="4"/>
      <c r="BH511" s="4"/>
      <c r="BI511" s="4"/>
      <c r="BJ511" s="4"/>
      <c r="BK511" s="5"/>
      <c r="BL511" s="4"/>
      <c r="BM511" s="4"/>
    </row>
    <row r="512" ht="12.75" customHeight="1">
      <c r="X512" s="4"/>
      <c r="Y512" s="4"/>
      <c r="Z512" s="4"/>
      <c r="BH512" s="4"/>
      <c r="BI512" s="4"/>
      <c r="BJ512" s="4"/>
      <c r="BK512" s="5"/>
      <c r="BL512" s="4"/>
      <c r="BM512" s="4"/>
    </row>
    <row r="513" ht="12.75" customHeight="1">
      <c r="X513" s="4"/>
      <c r="Y513" s="4"/>
      <c r="Z513" s="4"/>
      <c r="BH513" s="4"/>
      <c r="BI513" s="4"/>
      <c r="BJ513" s="4"/>
      <c r="BK513" s="5"/>
      <c r="BL513" s="4"/>
      <c r="BM513" s="4"/>
    </row>
    <row r="514" ht="12.75" customHeight="1">
      <c r="X514" s="4"/>
      <c r="Y514" s="4"/>
      <c r="Z514" s="4"/>
      <c r="BH514" s="4"/>
      <c r="BI514" s="4"/>
      <c r="BJ514" s="4"/>
      <c r="BK514" s="5"/>
      <c r="BL514" s="4"/>
      <c r="BM514" s="4"/>
    </row>
    <row r="515" ht="12.75" customHeight="1">
      <c r="X515" s="4"/>
      <c r="Y515" s="4"/>
      <c r="Z515" s="4"/>
      <c r="BH515" s="4"/>
      <c r="BI515" s="4"/>
      <c r="BJ515" s="4"/>
      <c r="BK515" s="5"/>
      <c r="BL515" s="4"/>
      <c r="BM515" s="4"/>
    </row>
    <row r="516" ht="12.75" customHeight="1">
      <c r="X516" s="4"/>
      <c r="Y516" s="4"/>
      <c r="Z516" s="4"/>
      <c r="BH516" s="4"/>
      <c r="BI516" s="4"/>
      <c r="BJ516" s="4"/>
      <c r="BK516" s="5"/>
      <c r="BL516" s="4"/>
      <c r="BM516" s="4"/>
    </row>
    <row r="517" ht="12.75" customHeight="1">
      <c r="X517" s="4"/>
      <c r="Y517" s="4"/>
      <c r="Z517" s="4"/>
      <c r="BH517" s="4"/>
      <c r="BI517" s="4"/>
      <c r="BJ517" s="4"/>
      <c r="BK517" s="5"/>
      <c r="BL517" s="4"/>
      <c r="BM517" s="4"/>
    </row>
    <row r="518" ht="12.75" customHeight="1">
      <c r="X518" s="4"/>
      <c r="Y518" s="4"/>
      <c r="Z518" s="4"/>
      <c r="BH518" s="4"/>
      <c r="BI518" s="4"/>
      <c r="BJ518" s="4"/>
      <c r="BK518" s="5"/>
      <c r="BL518" s="4"/>
      <c r="BM518" s="4"/>
    </row>
    <row r="519" ht="12.75" customHeight="1">
      <c r="X519" s="4"/>
      <c r="Y519" s="4"/>
      <c r="Z519" s="4"/>
      <c r="BH519" s="4"/>
      <c r="BI519" s="4"/>
      <c r="BJ519" s="4"/>
      <c r="BK519" s="5"/>
      <c r="BL519" s="4"/>
      <c r="BM519" s="4"/>
    </row>
    <row r="520" ht="12.75" customHeight="1">
      <c r="X520" s="4"/>
      <c r="Y520" s="4"/>
      <c r="Z520" s="4"/>
      <c r="BH520" s="4"/>
      <c r="BI520" s="4"/>
      <c r="BJ520" s="4"/>
      <c r="BK520" s="5"/>
      <c r="BL520" s="4"/>
      <c r="BM520" s="4"/>
    </row>
    <row r="521" ht="12.75" customHeight="1">
      <c r="X521" s="4"/>
      <c r="Y521" s="4"/>
      <c r="Z521" s="4"/>
      <c r="BH521" s="4"/>
      <c r="BI521" s="4"/>
      <c r="BJ521" s="4"/>
      <c r="BK521" s="5"/>
      <c r="BL521" s="4"/>
      <c r="BM521" s="4"/>
    </row>
    <row r="522" ht="12.75" customHeight="1">
      <c r="X522" s="4"/>
      <c r="Y522" s="4"/>
      <c r="Z522" s="4"/>
      <c r="BH522" s="4"/>
      <c r="BI522" s="4"/>
      <c r="BJ522" s="4"/>
      <c r="BK522" s="5"/>
      <c r="BL522" s="4"/>
      <c r="BM522" s="4"/>
    </row>
    <row r="523" ht="12.75" customHeight="1">
      <c r="X523" s="4"/>
      <c r="Y523" s="4"/>
      <c r="Z523" s="4"/>
      <c r="BH523" s="4"/>
      <c r="BI523" s="4"/>
      <c r="BJ523" s="4"/>
      <c r="BK523" s="5"/>
      <c r="BL523" s="4"/>
      <c r="BM523" s="4"/>
    </row>
    <row r="524" ht="12.75" customHeight="1">
      <c r="X524" s="4"/>
      <c r="Y524" s="4"/>
      <c r="Z524" s="4"/>
      <c r="BH524" s="4"/>
      <c r="BI524" s="4"/>
      <c r="BJ524" s="4"/>
      <c r="BK524" s="5"/>
      <c r="BL524" s="4"/>
      <c r="BM524" s="4"/>
    </row>
    <row r="525" ht="12.75" customHeight="1">
      <c r="X525" s="4"/>
      <c r="Y525" s="4"/>
      <c r="Z525" s="4"/>
      <c r="BH525" s="4"/>
      <c r="BI525" s="4"/>
      <c r="BJ525" s="4"/>
      <c r="BK525" s="5"/>
      <c r="BL525" s="4"/>
      <c r="BM525" s="4"/>
    </row>
    <row r="526" ht="12.75" customHeight="1">
      <c r="X526" s="4"/>
      <c r="Y526" s="4"/>
      <c r="Z526" s="4"/>
      <c r="BH526" s="4"/>
      <c r="BI526" s="4"/>
      <c r="BJ526" s="4"/>
      <c r="BK526" s="5"/>
      <c r="BL526" s="4"/>
      <c r="BM526" s="4"/>
    </row>
    <row r="527" ht="12.75" customHeight="1">
      <c r="X527" s="4"/>
      <c r="Y527" s="4"/>
      <c r="Z527" s="4"/>
      <c r="BH527" s="4"/>
      <c r="BI527" s="4"/>
      <c r="BJ527" s="4"/>
      <c r="BK527" s="5"/>
      <c r="BL527" s="4"/>
      <c r="BM527" s="4"/>
    </row>
    <row r="528" ht="12.75" customHeight="1">
      <c r="X528" s="4"/>
      <c r="Y528" s="4"/>
      <c r="Z528" s="4"/>
      <c r="BH528" s="4"/>
      <c r="BI528" s="4"/>
      <c r="BJ528" s="4"/>
      <c r="BK528" s="5"/>
      <c r="BL528" s="4"/>
      <c r="BM528" s="4"/>
    </row>
    <row r="529" ht="12.75" customHeight="1">
      <c r="X529" s="4"/>
      <c r="Y529" s="4"/>
      <c r="Z529" s="4"/>
      <c r="BH529" s="4"/>
      <c r="BI529" s="4"/>
      <c r="BJ529" s="4"/>
      <c r="BK529" s="5"/>
      <c r="BL529" s="4"/>
      <c r="BM529" s="4"/>
    </row>
    <row r="530" ht="12.75" customHeight="1">
      <c r="X530" s="4"/>
      <c r="Y530" s="4"/>
      <c r="Z530" s="4"/>
      <c r="BH530" s="4"/>
      <c r="BI530" s="4"/>
      <c r="BJ530" s="4"/>
      <c r="BK530" s="5"/>
      <c r="BL530" s="4"/>
      <c r="BM530" s="4"/>
    </row>
    <row r="531" ht="12.75" customHeight="1">
      <c r="X531" s="4"/>
      <c r="Y531" s="4"/>
      <c r="Z531" s="4"/>
      <c r="BH531" s="4"/>
      <c r="BI531" s="4"/>
      <c r="BJ531" s="4"/>
      <c r="BK531" s="5"/>
      <c r="BL531" s="4"/>
      <c r="BM531" s="4"/>
    </row>
    <row r="532" ht="12.75" customHeight="1">
      <c r="X532" s="4"/>
      <c r="Y532" s="4"/>
      <c r="Z532" s="4"/>
      <c r="BH532" s="4"/>
      <c r="BI532" s="4"/>
      <c r="BJ532" s="4"/>
      <c r="BK532" s="5"/>
      <c r="BL532" s="4"/>
      <c r="BM532" s="4"/>
    </row>
    <row r="533" ht="12.75" customHeight="1">
      <c r="X533" s="4"/>
      <c r="Y533" s="4"/>
      <c r="Z533" s="4"/>
      <c r="BH533" s="4"/>
      <c r="BI533" s="4"/>
      <c r="BJ533" s="4"/>
      <c r="BK533" s="5"/>
      <c r="BL533" s="4"/>
      <c r="BM533" s="4"/>
    </row>
    <row r="534" ht="12.75" customHeight="1">
      <c r="X534" s="4"/>
      <c r="Y534" s="4"/>
      <c r="Z534" s="4"/>
      <c r="BH534" s="4"/>
      <c r="BI534" s="4"/>
      <c r="BJ534" s="4"/>
      <c r="BK534" s="5"/>
      <c r="BL534" s="4"/>
      <c r="BM534" s="4"/>
    </row>
    <row r="535" ht="12.75" customHeight="1">
      <c r="X535" s="4"/>
      <c r="Y535" s="4"/>
      <c r="Z535" s="4"/>
      <c r="BH535" s="4"/>
      <c r="BI535" s="4"/>
      <c r="BJ535" s="4"/>
      <c r="BK535" s="5"/>
      <c r="BL535" s="4"/>
      <c r="BM535" s="4"/>
    </row>
    <row r="536" ht="12.75" customHeight="1">
      <c r="X536" s="4"/>
      <c r="Y536" s="4"/>
      <c r="Z536" s="4"/>
      <c r="BH536" s="4"/>
      <c r="BI536" s="4"/>
      <c r="BJ536" s="4"/>
      <c r="BK536" s="5"/>
      <c r="BL536" s="4"/>
      <c r="BM536" s="4"/>
    </row>
    <row r="537" ht="12.75" customHeight="1">
      <c r="X537" s="4"/>
      <c r="Y537" s="4"/>
      <c r="Z537" s="4"/>
      <c r="BH537" s="4"/>
      <c r="BI537" s="4"/>
      <c r="BJ537" s="4"/>
      <c r="BK537" s="5"/>
      <c r="BL537" s="4"/>
      <c r="BM537" s="4"/>
    </row>
    <row r="538" ht="12.75" customHeight="1">
      <c r="X538" s="4"/>
      <c r="Y538" s="4"/>
      <c r="Z538" s="4"/>
      <c r="BH538" s="4"/>
      <c r="BI538" s="4"/>
      <c r="BJ538" s="4"/>
      <c r="BK538" s="5"/>
      <c r="BL538" s="4"/>
      <c r="BM538" s="4"/>
    </row>
    <row r="539" ht="12.75" customHeight="1">
      <c r="X539" s="4"/>
      <c r="Y539" s="4"/>
      <c r="Z539" s="4"/>
      <c r="BH539" s="4"/>
      <c r="BI539" s="4"/>
      <c r="BJ539" s="4"/>
      <c r="BK539" s="5"/>
      <c r="BL539" s="4"/>
      <c r="BM539" s="4"/>
    </row>
    <row r="540" ht="12.75" customHeight="1">
      <c r="X540" s="4"/>
      <c r="Y540" s="4"/>
      <c r="Z540" s="4"/>
      <c r="BH540" s="4"/>
      <c r="BI540" s="4"/>
      <c r="BJ540" s="4"/>
      <c r="BK540" s="5"/>
      <c r="BL540" s="4"/>
      <c r="BM540" s="4"/>
    </row>
    <row r="541" ht="12.75" customHeight="1">
      <c r="X541" s="4"/>
      <c r="Y541" s="4"/>
      <c r="Z541" s="4"/>
      <c r="BH541" s="4"/>
      <c r="BI541" s="4"/>
      <c r="BJ541" s="4"/>
      <c r="BK541" s="5"/>
      <c r="BL541" s="4"/>
      <c r="BM541" s="4"/>
    </row>
    <row r="542" ht="12.75" customHeight="1">
      <c r="X542" s="4"/>
      <c r="Y542" s="4"/>
      <c r="Z542" s="4"/>
      <c r="BH542" s="4"/>
      <c r="BI542" s="4"/>
      <c r="BJ542" s="4"/>
      <c r="BK542" s="5"/>
      <c r="BL542" s="4"/>
      <c r="BM542" s="4"/>
    </row>
    <row r="543" ht="12.75" customHeight="1">
      <c r="X543" s="4"/>
      <c r="Y543" s="4"/>
      <c r="Z543" s="4"/>
      <c r="BH543" s="4"/>
      <c r="BI543" s="4"/>
      <c r="BJ543" s="4"/>
      <c r="BK543" s="5"/>
      <c r="BL543" s="4"/>
      <c r="BM543" s="4"/>
    </row>
    <row r="544" ht="12.75" customHeight="1">
      <c r="X544" s="4"/>
      <c r="Y544" s="4"/>
      <c r="Z544" s="4"/>
      <c r="BH544" s="4"/>
      <c r="BI544" s="4"/>
      <c r="BJ544" s="4"/>
      <c r="BK544" s="5"/>
      <c r="BL544" s="4"/>
      <c r="BM544" s="4"/>
    </row>
    <row r="545" ht="12.75" customHeight="1">
      <c r="X545" s="4"/>
      <c r="Y545" s="4"/>
      <c r="Z545" s="4"/>
      <c r="BH545" s="4"/>
      <c r="BI545" s="4"/>
      <c r="BJ545" s="4"/>
      <c r="BK545" s="5"/>
      <c r="BL545" s="4"/>
      <c r="BM545" s="4"/>
    </row>
    <row r="546" ht="12.75" customHeight="1">
      <c r="X546" s="4"/>
      <c r="Y546" s="4"/>
      <c r="Z546" s="4"/>
      <c r="BH546" s="4"/>
      <c r="BI546" s="4"/>
      <c r="BJ546" s="4"/>
      <c r="BK546" s="5"/>
      <c r="BL546" s="4"/>
      <c r="BM546" s="4"/>
    </row>
    <row r="547" ht="12.75" customHeight="1">
      <c r="X547" s="4"/>
      <c r="Y547" s="4"/>
      <c r="Z547" s="4"/>
      <c r="BH547" s="4"/>
      <c r="BI547" s="4"/>
      <c r="BJ547" s="4"/>
      <c r="BK547" s="5"/>
      <c r="BL547" s="4"/>
      <c r="BM547" s="4"/>
    </row>
    <row r="548" ht="12.75" customHeight="1">
      <c r="X548" s="4"/>
      <c r="Y548" s="4"/>
      <c r="Z548" s="4"/>
      <c r="BH548" s="4"/>
      <c r="BI548" s="4"/>
      <c r="BJ548" s="4"/>
      <c r="BK548" s="5"/>
      <c r="BL548" s="4"/>
      <c r="BM548" s="4"/>
    </row>
    <row r="549" ht="12.75" customHeight="1">
      <c r="X549" s="4"/>
      <c r="Y549" s="4"/>
      <c r="Z549" s="4"/>
      <c r="BH549" s="4"/>
      <c r="BI549" s="4"/>
      <c r="BJ549" s="4"/>
      <c r="BK549" s="5"/>
      <c r="BL549" s="4"/>
      <c r="BM549" s="4"/>
    </row>
    <row r="550" ht="12.75" customHeight="1">
      <c r="X550" s="4"/>
      <c r="Y550" s="4"/>
      <c r="Z550" s="4"/>
      <c r="BH550" s="4"/>
      <c r="BI550" s="4"/>
      <c r="BJ550" s="4"/>
      <c r="BK550" s="5"/>
      <c r="BL550" s="4"/>
      <c r="BM550" s="4"/>
    </row>
    <row r="551" ht="12.75" customHeight="1">
      <c r="X551" s="4"/>
      <c r="Y551" s="4"/>
      <c r="Z551" s="4"/>
      <c r="BH551" s="4"/>
      <c r="BI551" s="4"/>
      <c r="BJ551" s="4"/>
      <c r="BK551" s="5"/>
      <c r="BL551" s="4"/>
      <c r="BM551" s="4"/>
    </row>
    <row r="552" ht="12.75" customHeight="1">
      <c r="X552" s="4"/>
      <c r="Y552" s="4"/>
      <c r="Z552" s="4"/>
      <c r="BH552" s="4"/>
      <c r="BI552" s="4"/>
      <c r="BJ552" s="4"/>
      <c r="BK552" s="5"/>
      <c r="BL552" s="4"/>
      <c r="BM552" s="4"/>
    </row>
    <row r="553" ht="12.75" customHeight="1">
      <c r="X553" s="4"/>
      <c r="Y553" s="4"/>
      <c r="Z553" s="4"/>
      <c r="BH553" s="4"/>
      <c r="BI553" s="4"/>
      <c r="BJ553" s="4"/>
      <c r="BK553" s="5"/>
      <c r="BL553" s="4"/>
      <c r="BM553" s="4"/>
    </row>
    <row r="554" ht="12.75" customHeight="1">
      <c r="X554" s="4"/>
      <c r="Y554" s="4"/>
      <c r="Z554" s="4"/>
      <c r="BH554" s="4"/>
      <c r="BI554" s="4"/>
      <c r="BJ554" s="4"/>
      <c r="BK554" s="5"/>
      <c r="BL554" s="4"/>
      <c r="BM554" s="4"/>
    </row>
    <row r="555" ht="12.75" customHeight="1">
      <c r="X555" s="4"/>
      <c r="Y555" s="4"/>
      <c r="Z555" s="4"/>
      <c r="BH555" s="4"/>
      <c r="BI555" s="4"/>
      <c r="BJ555" s="4"/>
      <c r="BK555" s="5"/>
      <c r="BL555" s="4"/>
      <c r="BM555" s="4"/>
    </row>
    <row r="556" ht="12.75" customHeight="1">
      <c r="X556" s="4"/>
      <c r="Y556" s="4"/>
      <c r="Z556" s="4"/>
      <c r="BH556" s="4"/>
      <c r="BI556" s="4"/>
      <c r="BJ556" s="4"/>
      <c r="BK556" s="5"/>
      <c r="BL556" s="4"/>
      <c r="BM556" s="4"/>
    </row>
    <row r="557" ht="12.75" customHeight="1">
      <c r="X557" s="4"/>
      <c r="Y557" s="4"/>
      <c r="Z557" s="4"/>
      <c r="BH557" s="4"/>
      <c r="BI557" s="4"/>
      <c r="BJ557" s="4"/>
      <c r="BK557" s="5"/>
      <c r="BL557" s="4"/>
      <c r="BM557" s="4"/>
    </row>
    <row r="558" ht="12.75" customHeight="1">
      <c r="X558" s="4"/>
      <c r="Y558" s="4"/>
      <c r="Z558" s="4"/>
      <c r="BH558" s="4"/>
      <c r="BI558" s="4"/>
      <c r="BJ558" s="4"/>
      <c r="BK558" s="5"/>
      <c r="BL558" s="4"/>
      <c r="BM558" s="4"/>
    </row>
    <row r="559" ht="12.75" customHeight="1">
      <c r="X559" s="4"/>
      <c r="Y559" s="4"/>
      <c r="Z559" s="4"/>
      <c r="BH559" s="4"/>
      <c r="BI559" s="4"/>
      <c r="BJ559" s="4"/>
      <c r="BK559" s="5"/>
      <c r="BL559" s="4"/>
      <c r="BM559" s="4"/>
    </row>
    <row r="560" ht="12.75" customHeight="1">
      <c r="X560" s="4"/>
      <c r="Y560" s="4"/>
      <c r="Z560" s="4"/>
      <c r="BH560" s="4"/>
      <c r="BI560" s="4"/>
      <c r="BJ560" s="4"/>
      <c r="BK560" s="5"/>
      <c r="BL560" s="4"/>
      <c r="BM560" s="4"/>
    </row>
    <row r="561" ht="12.75" customHeight="1">
      <c r="X561" s="4"/>
      <c r="Y561" s="4"/>
      <c r="Z561" s="4"/>
      <c r="BH561" s="4"/>
      <c r="BI561" s="4"/>
      <c r="BJ561" s="4"/>
      <c r="BK561" s="5"/>
      <c r="BL561" s="4"/>
      <c r="BM561" s="4"/>
    </row>
    <row r="562" ht="12.75" customHeight="1">
      <c r="X562" s="4"/>
      <c r="Y562" s="4"/>
      <c r="Z562" s="4"/>
      <c r="BH562" s="4"/>
      <c r="BI562" s="4"/>
      <c r="BJ562" s="4"/>
      <c r="BK562" s="5"/>
      <c r="BL562" s="4"/>
      <c r="BM562" s="4"/>
    </row>
    <row r="563" ht="12.75" customHeight="1">
      <c r="X563" s="4"/>
      <c r="Y563" s="4"/>
      <c r="Z563" s="4"/>
      <c r="BH563" s="4"/>
      <c r="BI563" s="4"/>
      <c r="BJ563" s="4"/>
      <c r="BK563" s="5"/>
      <c r="BL563" s="4"/>
      <c r="BM563" s="4"/>
    </row>
    <row r="564" ht="12.75" customHeight="1">
      <c r="X564" s="4"/>
      <c r="Y564" s="4"/>
      <c r="Z564" s="4"/>
      <c r="BH564" s="4"/>
      <c r="BI564" s="4"/>
      <c r="BJ564" s="4"/>
      <c r="BK564" s="5"/>
      <c r="BL564" s="4"/>
      <c r="BM564" s="4"/>
    </row>
    <row r="565" ht="12.75" customHeight="1">
      <c r="X565" s="4"/>
      <c r="Y565" s="4"/>
      <c r="Z565" s="4"/>
      <c r="BH565" s="4"/>
      <c r="BI565" s="4"/>
      <c r="BJ565" s="4"/>
      <c r="BK565" s="5"/>
      <c r="BL565" s="4"/>
      <c r="BM565" s="4"/>
    </row>
    <row r="566" ht="12.75" customHeight="1">
      <c r="X566" s="4"/>
      <c r="Y566" s="4"/>
      <c r="Z566" s="4"/>
      <c r="BH566" s="4"/>
      <c r="BI566" s="4"/>
      <c r="BJ566" s="4"/>
      <c r="BK566" s="5"/>
      <c r="BL566" s="4"/>
      <c r="BM566" s="4"/>
    </row>
    <row r="567" ht="12.75" customHeight="1">
      <c r="X567" s="4"/>
      <c r="Y567" s="4"/>
      <c r="Z567" s="4"/>
      <c r="BH567" s="4"/>
      <c r="BI567" s="4"/>
      <c r="BJ567" s="4"/>
      <c r="BK567" s="5"/>
      <c r="BL567" s="4"/>
      <c r="BM567" s="4"/>
    </row>
    <row r="568" ht="12.75" customHeight="1">
      <c r="X568" s="4"/>
      <c r="Y568" s="4"/>
      <c r="Z568" s="4"/>
      <c r="BH568" s="4"/>
      <c r="BI568" s="4"/>
      <c r="BJ568" s="4"/>
      <c r="BK568" s="5"/>
      <c r="BL568" s="4"/>
      <c r="BM568" s="4"/>
    </row>
    <row r="569" ht="12.75" customHeight="1">
      <c r="X569" s="4"/>
      <c r="Y569" s="4"/>
      <c r="Z569" s="4"/>
      <c r="BH569" s="4"/>
      <c r="BI569" s="4"/>
      <c r="BJ569" s="4"/>
      <c r="BK569" s="5"/>
      <c r="BL569" s="4"/>
      <c r="BM569" s="4"/>
    </row>
    <row r="570" ht="12.75" customHeight="1">
      <c r="X570" s="4"/>
      <c r="Y570" s="4"/>
      <c r="Z570" s="4"/>
      <c r="BH570" s="4"/>
      <c r="BI570" s="4"/>
      <c r="BJ570" s="4"/>
      <c r="BK570" s="5"/>
      <c r="BL570" s="4"/>
      <c r="BM570" s="4"/>
    </row>
    <row r="571" ht="12.75" customHeight="1">
      <c r="X571" s="4"/>
      <c r="Y571" s="4"/>
      <c r="Z571" s="4"/>
      <c r="BH571" s="4"/>
      <c r="BI571" s="4"/>
      <c r="BJ571" s="4"/>
      <c r="BK571" s="5"/>
      <c r="BL571" s="4"/>
      <c r="BM571" s="4"/>
    </row>
    <row r="572" ht="12.75" customHeight="1">
      <c r="X572" s="4"/>
      <c r="Y572" s="4"/>
      <c r="Z572" s="4"/>
      <c r="BH572" s="4"/>
      <c r="BI572" s="4"/>
      <c r="BJ572" s="4"/>
      <c r="BK572" s="5"/>
      <c r="BL572" s="4"/>
      <c r="BM572" s="4"/>
    </row>
    <row r="573" ht="12.75" customHeight="1">
      <c r="X573" s="4"/>
      <c r="Y573" s="4"/>
      <c r="Z573" s="4"/>
      <c r="BH573" s="4"/>
      <c r="BI573" s="4"/>
      <c r="BJ573" s="4"/>
      <c r="BK573" s="5"/>
      <c r="BL573" s="4"/>
      <c r="BM573" s="4"/>
    </row>
    <row r="574" ht="12.75" customHeight="1">
      <c r="X574" s="4"/>
      <c r="Y574" s="4"/>
      <c r="Z574" s="4"/>
      <c r="BH574" s="4"/>
      <c r="BI574" s="4"/>
      <c r="BJ574" s="4"/>
      <c r="BK574" s="5"/>
      <c r="BL574" s="4"/>
      <c r="BM574" s="4"/>
    </row>
    <row r="575" ht="12.75" customHeight="1">
      <c r="X575" s="4"/>
      <c r="Y575" s="4"/>
      <c r="Z575" s="4"/>
      <c r="BH575" s="4"/>
      <c r="BI575" s="4"/>
      <c r="BJ575" s="4"/>
      <c r="BK575" s="5"/>
      <c r="BL575" s="4"/>
      <c r="BM575" s="4"/>
    </row>
    <row r="576" ht="12.75" customHeight="1">
      <c r="X576" s="4"/>
      <c r="Y576" s="4"/>
      <c r="Z576" s="4"/>
      <c r="BH576" s="4"/>
      <c r="BI576" s="4"/>
      <c r="BJ576" s="4"/>
      <c r="BK576" s="5"/>
      <c r="BL576" s="4"/>
      <c r="BM576" s="4"/>
    </row>
    <row r="577" ht="12.75" customHeight="1">
      <c r="X577" s="4"/>
      <c r="Y577" s="4"/>
      <c r="Z577" s="4"/>
      <c r="BH577" s="4"/>
      <c r="BI577" s="4"/>
      <c r="BJ577" s="4"/>
      <c r="BK577" s="5"/>
      <c r="BL577" s="4"/>
      <c r="BM577" s="4"/>
    </row>
    <row r="578" ht="12.75" customHeight="1">
      <c r="X578" s="4"/>
      <c r="Y578" s="4"/>
      <c r="Z578" s="4"/>
      <c r="BH578" s="4"/>
      <c r="BI578" s="4"/>
      <c r="BJ578" s="4"/>
      <c r="BK578" s="5"/>
      <c r="BL578" s="4"/>
      <c r="BM578" s="4"/>
    </row>
    <row r="579" ht="12.75" customHeight="1">
      <c r="X579" s="4"/>
      <c r="Y579" s="4"/>
      <c r="Z579" s="4"/>
      <c r="BH579" s="4"/>
      <c r="BI579" s="4"/>
      <c r="BJ579" s="4"/>
      <c r="BK579" s="5"/>
      <c r="BL579" s="4"/>
      <c r="BM579" s="4"/>
    </row>
    <row r="580" ht="12.75" customHeight="1">
      <c r="X580" s="4"/>
      <c r="Y580" s="4"/>
      <c r="Z580" s="4"/>
      <c r="BH580" s="4"/>
      <c r="BI580" s="4"/>
      <c r="BJ580" s="4"/>
      <c r="BK580" s="5"/>
      <c r="BL580" s="4"/>
      <c r="BM580" s="4"/>
    </row>
    <row r="581" ht="12.75" customHeight="1">
      <c r="X581" s="4"/>
      <c r="Y581" s="4"/>
      <c r="Z581" s="4"/>
      <c r="BH581" s="4"/>
      <c r="BI581" s="4"/>
      <c r="BJ581" s="4"/>
      <c r="BK581" s="5"/>
      <c r="BL581" s="4"/>
      <c r="BM581" s="4"/>
    </row>
    <row r="582" ht="12.75" customHeight="1">
      <c r="X582" s="4"/>
      <c r="Y582" s="4"/>
      <c r="Z582" s="4"/>
      <c r="BH582" s="4"/>
      <c r="BI582" s="4"/>
      <c r="BJ582" s="4"/>
      <c r="BK582" s="5"/>
      <c r="BL582" s="4"/>
      <c r="BM582" s="4"/>
    </row>
    <row r="583" ht="12.75" customHeight="1">
      <c r="X583" s="4"/>
      <c r="Y583" s="4"/>
      <c r="Z583" s="4"/>
      <c r="BH583" s="4"/>
      <c r="BI583" s="4"/>
      <c r="BJ583" s="4"/>
      <c r="BK583" s="5"/>
      <c r="BL583" s="4"/>
      <c r="BM583" s="4"/>
    </row>
    <row r="584" ht="12.75" customHeight="1">
      <c r="X584" s="4"/>
      <c r="Y584" s="4"/>
      <c r="Z584" s="4"/>
      <c r="BH584" s="4"/>
      <c r="BI584" s="4"/>
      <c r="BJ584" s="4"/>
      <c r="BK584" s="5"/>
      <c r="BL584" s="4"/>
      <c r="BM584" s="4"/>
    </row>
    <row r="585" ht="12.75" customHeight="1">
      <c r="X585" s="4"/>
      <c r="Y585" s="4"/>
      <c r="Z585" s="4"/>
      <c r="BH585" s="4"/>
      <c r="BI585" s="4"/>
      <c r="BJ585" s="4"/>
      <c r="BK585" s="5"/>
      <c r="BL585" s="4"/>
      <c r="BM585" s="4"/>
    </row>
    <row r="586" ht="12.75" customHeight="1">
      <c r="X586" s="4"/>
      <c r="Y586" s="4"/>
      <c r="Z586" s="4"/>
      <c r="BH586" s="4"/>
      <c r="BI586" s="4"/>
      <c r="BJ586" s="4"/>
      <c r="BK586" s="5"/>
      <c r="BL586" s="4"/>
      <c r="BM586" s="4"/>
    </row>
    <row r="587" ht="12.75" customHeight="1">
      <c r="X587" s="4"/>
      <c r="Y587" s="4"/>
      <c r="Z587" s="4"/>
      <c r="BH587" s="4"/>
      <c r="BI587" s="4"/>
      <c r="BJ587" s="4"/>
      <c r="BK587" s="5"/>
      <c r="BL587" s="4"/>
      <c r="BM587" s="4"/>
    </row>
    <row r="588" ht="12.75" customHeight="1">
      <c r="X588" s="4"/>
      <c r="Y588" s="4"/>
      <c r="Z588" s="4"/>
      <c r="BH588" s="4"/>
      <c r="BI588" s="4"/>
      <c r="BJ588" s="4"/>
      <c r="BK588" s="5"/>
      <c r="BL588" s="4"/>
      <c r="BM588" s="4"/>
    </row>
    <row r="589" ht="12.75" customHeight="1">
      <c r="X589" s="4"/>
      <c r="Y589" s="4"/>
      <c r="Z589" s="4"/>
      <c r="BH589" s="4"/>
      <c r="BI589" s="4"/>
      <c r="BJ589" s="4"/>
      <c r="BK589" s="5"/>
      <c r="BL589" s="4"/>
      <c r="BM589" s="4"/>
    </row>
    <row r="590" ht="12.75" customHeight="1">
      <c r="X590" s="4"/>
      <c r="Y590" s="4"/>
      <c r="Z590" s="4"/>
      <c r="BH590" s="4"/>
      <c r="BI590" s="4"/>
      <c r="BJ590" s="4"/>
      <c r="BK590" s="5"/>
      <c r="BL590" s="4"/>
      <c r="BM590" s="4"/>
    </row>
    <row r="591" ht="12.75" customHeight="1">
      <c r="X591" s="4"/>
      <c r="Y591" s="4"/>
      <c r="Z591" s="4"/>
      <c r="BH591" s="4"/>
      <c r="BI591" s="4"/>
      <c r="BJ591" s="4"/>
      <c r="BK591" s="5"/>
      <c r="BL591" s="4"/>
      <c r="BM591" s="4"/>
    </row>
    <row r="592" ht="12.75" customHeight="1">
      <c r="X592" s="4"/>
      <c r="Y592" s="4"/>
      <c r="Z592" s="4"/>
      <c r="BH592" s="4"/>
      <c r="BI592" s="4"/>
      <c r="BJ592" s="4"/>
      <c r="BK592" s="5"/>
      <c r="BL592" s="4"/>
      <c r="BM592" s="4"/>
    </row>
    <row r="593" ht="12.75" customHeight="1">
      <c r="X593" s="4"/>
      <c r="Y593" s="4"/>
      <c r="Z593" s="4"/>
      <c r="BH593" s="4"/>
      <c r="BI593" s="4"/>
      <c r="BJ593" s="4"/>
      <c r="BK593" s="5"/>
      <c r="BL593" s="4"/>
      <c r="BM593" s="4"/>
    </row>
    <row r="594" ht="12.75" customHeight="1">
      <c r="X594" s="4"/>
      <c r="Y594" s="4"/>
      <c r="Z594" s="4"/>
      <c r="BH594" s="4"/>
      <c r="BI594" s="4"/>
      <c r="BJ594" s="4"/>
      <c r="BK594" s="5"/>
      <c r="BL594" s="4"/>
      <c r="BM594" s="4"/>
    </row>
    <row r="595" ht="12.75" customHeight="1">
      <c r="X595" s="4"/>
      <c r="Y595" s="4"/>
      <c r="Z595" s="4"/>
      <c r="BH595" s="4"/>
      <c r="BI595" s="4"/>
      <c r="BJ595" s="4"/>
      <c r="BK595" s="5"/>
      <c r="BL595" s="4"/>
      <c r="BM595" s="4"/>
    </row>
    <row r="596" ht="12.75" customHeight="1">
      <c r="X596" s="4"/>
      <c r="Y596" s="4"/>
      <c r="Z596" s="4"/>
      <c r="BH596" s="4"/>
      <c r="BI596" s="4"/>
      <c r="BJ596" s="4"/>
      <c r="BK596" s="5"/>
      <c r="BL596" s="4"/>
      <c r="BM596" s="4"/>
    </row>
    <row r="597" ht="12.75" customHeight="1">
      <c r="X597" s="4"/>
      <c r="Y597" s="4"/>
      <c r="Z597" s="4"/>
      <c r="BH597" s="4"/>
      <c r="BI597" s="4"/>
      <c r="BJ597" s="4"/>
      <c r="BK597" s="5"/>
      <c r="BL597" s="4"/>
      <c r="BM597" s="4"/>
    </row>
    <row r="598" ht="12.75" customHeight="1">
      <c r="X598" s="4"/>
      <c r="Y598" s="4"/>
      <c r="Z598" s="4"/>
      <c r="BH598" s="4"/>
      <c r="BI598" s="4"/>
      <c r="BJ598" s="4"/>
      <c r="BK598" s="5"/>
      <c r="BL598" s="4"/>
      <c r="BM598" s="4"/>
    </row>
    <row r="599" ht="12.75" customHeight="1">
      <c r="X599" s="4"/>
      <c r="Y599" s="4"/>
      <c r="Z599" s="4"/>
      <c r="BH599" s="4"/>
      <c r="BI599" s="4"/>
      <c r="BJ599" s="4"/>
      <c r="BK599" s="5"/>
      <c r="BL599" s="4"/>
      <c r="BM599" s="4"/>
    </row>
    <row r="600" ht="12.75" customHeight="1">
      <c r="X600" s="4"/>
      <c r="Y600" s="4"/>
      <c r="Z600" s="4"/>
      <c r="BH600" s="4"/>
      <c r="BI600" s="4"/>
      <c r="BJ600" s="4"/>
      <c r="BK600" s="5"/>
      <c r="BL600" s="4"/>
      <c r="BM600" s="4"/>
    </row>
    <row r="601" ht="12.75" customHeight="1">
      <c r="X601" s="4"/>
      <c r="Y601" s="4"/>
      <c r="Z601" s="4"/>
      <c r="BH601" s="4"/>
      <c r="BI601" s="4"/>
      <c r="BJ601" s="4"/>
      <c r="BK601" s="5"/>
      <c r="BL601" s="4"/>
      <c r="BM601" s="4"/>
    </row>
    <row r="602" ht="12.75" customHeight="1">
      <c r="X602" s="4"/>
      <c r="Y602" s="4"/>
      <c r="Z602" s="4"/>
      <c r="BH602" s="4"/>
      <c r="BI602" s="4"/>
      <c r="BJ602" s="4"/>
      <c r="BK602" s="5"/>
      <c r="BL602" s="4"/>
      <c r="BM602" s="4"/>
    </row>
    <row r="603" ht="12.75" customHeight="1">
      <c r="X603" s="4"/>
      <c r="Y603" s="4"/>
      <c r="Z603" s="4"/>
      <c r="BH603" s="4"/>
      <c r="BI603" s="4"/>
      <c r="BJ603" s="4"/>
      <c r="BK603" s="5"/>
      <c r="BL603" s="4"/>
      <c r="BM603" s="4"/>
    </row>
    <row r="604" ht="12.75" customHeight="1">
      <c r="X604" s="4"/>
      <c r="Y604" s="4"/>
      <c r="Z604" s="4"/>
      <c r="BH604" s="4"/>
      <c r="BI604" s="4"/>
      <c r="BJ604" s="4"/>
      <c r="BK604" s="5"/>
      <c r="BL604" s="4"/>
      <c r="BM604" s="4"/>
    </row>
    <row r="605" ht="12.75" customHeight="1">
      <c r="X605" s="4"/>
      <c r="Y605" s="4"/>
      <c r="Z605" s="4"/>
      <c r="BH605" s="4"/>
      <c r="BI605" s="4"/>
      <c r="BJ605" s="4"/>
      <c r="BK605" s="5"/>
      <c r="BL605" s="4"/>
      <c r="BM605" s="4"/>
    </row>
    <row r="606" ht="12.75" customHeight="1">
      <c r="X606" s="4"/>
      <c r="Y606" s="4"/>
      <c r="Z606" s="4"/>
      <c r="BH606" s="4"/>
      <c r="BI606" s="4"/>
      <c r="BJ606" s="4"/>
      <c r="BK606" s="5"/>
      <c r="BL606" s="4"/>
      <c r="BM606" s="4"/>
    </row>
    <row r="607" ht="12.75" customHeight="1">
      <c r="X607" s="4"/>
      <c r="Y607" s="4"/>
      <c r="Z607" s="4"/>
      <c r="BH607" s="4"/>
      <c r="BI607" s="4"/>
      <c r="BJ607" s="4"/>
      <c r="BK607" s="5"/>
      <c r="BL607" s="4"/>
      <c r="BM607" s="4"/>
    </row>
    <row r="608" ht="12.75" customHeight="1">
      <c r="X608" s="4"/>
      <c r="Y608" s="4"/>
      <c r="Z608" s="4"/>
      <c r="BH608" s="4"/>
      <c r="BI608" s="4"/>
      <c r="BJ608" s="4"/>
      <c r="BK608" s="5"/>
      <c r="BL608" s="4"/>
      <c r="BM608" s="4"/>
    </row>
    <row r="609" ht="12.75" customHeight="1">
      <c r="X609" s="4"/>
      <c r="Y609" s="4"/>
      <c r="Z609" s="4"/>
      <c r="BH609" s="4"/>
      <c r="BI609" s="4"/>
      <c r="BJ609" s="4"/>
      <c r="BK609" s="5"/>
      <c r="BL609" s="4"/>
      <c r="BM609" s="4"/>
    </row>
    <row r="610" ht="12.75" customHeight="1">
      <c r="X610" s="4"/>
      <c r="Y610" s="4"/>
      <c r="Z610" s="4"/>
      <c r="BH610" s="4"/>
      <c r="BI610" s="4"/>
      <c r="BJ610" s="4"/>
      <c r="BK610" s="5"/>
      <c r="BL610" s="4"/>
      <c r="BM610" s="4"/>
    </row>
    <row r="611" ht="12.75" customHeight="1">
      <c r="X611" s="4"/>
      <c r="Y611" s="4"/>
      <c r="Z611" s="4"/>
      <c r="BH611" s="4"/>
      <c r="BI611" s="4"/>
      <c r="BJ611" s="4"/>
      <c r="BK611" s="5"/>
      <c r="BL611" s="4"/>
      <c r="BM611" s="4"/>
    </row>
    <row r="612" ht="12.75" customHeight="1">
      <c r="X612" s="4"/>
      <c r="Y612" s="4"/>
      <c r="Z612" s="4"/>
      <c r="BH612" s="4"/>
      <c r="BI612" s="4"/>
      <c r="BJ612" s="4"/>
      <c r="BK612" s="5"/>
      <c r="BL612" s="4"/>
      <c r="BM612" s="4"/>
    </row>
    <row r="613" ht="12.75" customHeight="1">
      <c r="X613" s="4"/>
      <c r="Y613" s="4"/>
      <c r="Z613" s="4"/>
      <c r="BH613" s="4"/>
      <c r="BI613" s="4"/>
      <c r="BJ613" s="4"/>
      <c r="BK613" s="5"/>
      <c r="BL613" s="4"/>
      <c r="BM613" s="4"/>
    </row>
    <row r="614" ht="12.75" customHeight="1">
      <c r="X614" s="4"/>
      <c r="Y614" s="4"/>
      <c r="Z614" s="4"/>
      <c r="BH614" s="4"/>
      <c r="BI614" s="4"/>
      <c r="BJ614" s="4"/>
      <c r="BK614" s="5"/>
      <c r="BL614" s="4"/>
      <c r="BM614" s="4"/>
    </row>
    <row r="615" ht="12.75" customHeight="1">
      <c r="X615" s="4"/>
      <c r="Y615" s="4"/>
      <c r="Z615" s="4"/>
      <c r="BH615" s="4"/>
      <c r="BI615" s="4"/>
      <c r="BJ615" s="4"/>
      <c r="BK615" s="5"/>
      <c r="BL615" s="4"/>
      <c r="BM615" s="4"/>
    </row>
    <row r="616" ht="12.75" customHeight="1">
      <c r="X616" s="4"/>
      <c r="Y616" s="4"/>
      <c r="Z616" s="4"/>
      <c r="BH616" s="4"/>
      <c r="BI616" s="4"/>
      <c r="BJ616" s="4"/>
      <c r="BK616" s="5"/>
      <c r="BL616" s="4"/>
      <c r="BM616" s="4"/>
    </row>
    <row r="617" ht="12.75" customHeight="1">
      <c r="X617" s="4"/>
      <c r="Y617" s="4"/>
      <c r="Z617" s="4"/>
      <c r="BH617" s="4"/>
      <c r="BI617" s="4"/>
      <c r="BJ617" s="4"/>
      <c r="BK617" s="5"/>
      <c r="BL617" s="4"/>
      <c r="BM617" s="4"/>
    </row>
    <row r="618" ht="12.75" customHeight="1">
      <c r="X618" s="4"/>
      <c r="Y618" s="4"/>
      <c r="Z618" s="4"/>
      <c r="BH618" s="4"/>
      <c r="BI618" s="4"/>
      <c r="BJ618" s="4"/>
      <c r="BK618" s="5"/>
      <c r="BL618" s="4"/>
      <c r="BM618" s="4"/>
    </row>
    <row r="619" ht="12.75" customHeight="1">
      <c r="X619" s="4"/>
      <c r="Y619" s="4"/>
      <c r="Z619" s="4"/>
      <c r="BH619" s="4"/>
      <c r="BI619" s="4"/>
      <c r="BJ619" s="4"/>
      <c r="BK619" s="5"/>
      <c r="BL619" s="4"/>
      <c r="BM619" s="4"/>
    </row>
    <row r="620" ht="12.75" customHeight="1">
      <c r="X620" s="4"/>
      <c r="Y620" s="4"/>
      <c r="Z620" s="4"/>
      <c r="BH620" s="4"/>
      <c r="BI620" s="4"/>
      <c r="BJ620" s="4"/>
      <c r="BK620" s="5"/>
      <c r="BL620" s="4"/>
      <c r="BM620" s="4"/>
    </row>
    <row r="621" ht="12.75" customHeight="1">
      <c r="X621" s="4"/>
      <c r="Y621" s="4"/>
      <c r="Z621" s="4"/>
      <c r="BH621" s="4"/>
      <c r="BI621" s="4"/>
      <c r="BJ621" s="4"/>
      <c r="BK621" s="5"/>
      <c r="BL621" s="4"/>
      <c r="BM621" s="4"/>
    </row>
    <row r="622" ht="12.75" customHeight="1">
      <c r="X622" s="4"/>
      <c r="Y622" s="4"/>
      <c r="Z622" s="4"/>
      <c r="BH622" s="4"/>
      <c r="BI622" s="4"/>
      <c r="BJ622" s="4"/>
      <c r="BK622" s="5"/>
      <c r="BL622" s="4"/>
      <c r="BM622" s="4"/>
    </row>
    <row r="623" ht="12.75" customHeight="1">
      <c r="X623" s="4"/>
      <c r="Y623" s="4"/>
      <c r="Z623" s="4"/>
      <c r="BH623" s="4"/>
      <c r="BI623" s="4"/>
      <c r="BJ623" s="4"/>
      <c r="BK623" s="5"/>
      <c r="BL623" s="4"/>
      <c r="BM623" s="4"/>
    </row>
    <row r="624" ht="12.75" customHeight="1">
      <c r="X624" s="4"/>
      <c r="Y624" s="4"/>
      <c r="Z624" s="4"/>
      <c r="BH624" s="4"/>
      <c r="BI624" s="4"/>
      <c r="BJ624" s="4"/>
      <c r="BK624" s="5"/>
      <c r="BL624" s="4"/>
      <c r="BM624" s="4"/>
    </row>
    <row r="625" ht="12.75" customHeight="1">
      <c r="X625" s="4"/>
      <c r="Y625" s="4"/>
      <c r="Z625" s="4"/>
      <c r="BH625" s="4"/>
      <c r="BI625" s="4"/>
      <c r="BJ625" s="4"/>
      <c r="BK625" s="5"/>
      <c r="BL625" s="4"/>
      <c r="BM625" s="4"/>
    </row>
    <row r="626" ht="12.75" customHeight="1">
      <c r="X626" s="4"/>
      <c r="Y626" s="4"/>
      <c r="Z626" s="4"/>
      <c r="BH626" s="4"/>
      <c r="BI626" s="4"/>
      <c r="BJ626" s="4"/>
      <c r="BK626" s="5"/>
      <c r="BL626" s="4"/>
      <c r="BM626" s="4"/>
    </row>
    <row r="627" ht="12.75" customHeight="1">
      <c r="X627" s="4"/>
      <c r="Y627" s="4"/>
      <c r="Z627" s="4"/>
      <c r="BH627" s="4"/>
      <c r="BI627" s="4"/>
      <c r="BJ627" s="4"/>
      <c r="BK627" s="5"/>
      <c r="BL627" s="4"/>
      <c r="BM627" s="4"/>
    </row>
    <row r="628" ht="12.75" customHeight="1">
      <c r="X628" s="4"/>
      <c r="Y628" s="4"/>
      <c r="Z628" s="4"/>
      <c r="BH628" s="4"/>
      <c r="BI628" s="4"/>
      <c r="BJ628" s="4"/>
      <c r="BK628" s="5"/>
      <c r="BL628" s="4"/>
      <c r="BM628" s="4"/>
    </row>
    <row r="629" ht="12.75" customHeight="1">
      <c r="X629" s="4"/>
      <c r="Y629" s="4"/>
      <c r="Z629" s="4"/>
      <c r="BH629" s="4"/>
      <c r="BI629" s="4"/>
      <c r="BJ629" s="4"/>
      <c r="BK629" s="5"/>
      <c r="BL629" s="4"/>
      <c r="BM629" s="4"/>
    </row>
    <row r="630" ht="12.75" customHeight="1">
      <c r="X630" s="4"/>
      <c r="Y630" s="4"/>
      <c r="Z630" s="4"/>
      <c r="BH630" s="4"/>
      <c r="BI630" s="4"/>
      <c r="BJ630" s="4"/>
      <c r="BK630" s="5"/>
      <c r="BL630" s="4"/>
      <c r="BM630" s="4"/>
    </row>
    <row r="631" ht="12.75" customHeight="1">
      <c r="X631" s="4"/>
      <c r="Y631" s="4"/>
      <c r="Z631" s="4"/>
      <c r="BH631" s="4"/>
      <c r="BI631" s="4"/>
      <c r="BJ631" s="4"/>
      <c r="BK631" s="5"/>
      <c r="BL631" s="4"/>
      <c r="BM631" s="4"/>
    </row>
    <row r="632" ht="12.75" customHeight="1">
      <c r="X632" s="4"/>
      <c r="Y632" s="4"/>
      <c r="Z632" s="4"/>
      <c r="BH632" s="4"/>
      <c r="BI632" s="4"/>
      <c r="BJ632" s="4"/>
      <c r="BK632" s="5"/>
      <c r="BL632" s="4"/>
      <c r="BM632" s="4"/>
    </row>
    <row r="633" ht="12.75" customHeight="1">
      <c r="X633" s="4"/>
      <c r="Y633" s="4"/>
      <c r="Z633" s="4"/>
      <c r="BH633" s="4"/>
      <c r="BI633" s="4"/>
      <c r="BJ633" s="4"/>
      <c r="BK633" s="5"/>
      <c r="BL633" s="4"/>
      <c r="BM633" s="4"/>
    </row>
    <row r="634" ht="12.75" customHeight="1">
      <c r="X634" s="4"/>
      <c r="Y634" s="4"/>
      <c r="Z634" s="4"/>
      <c r="BH634" s="4"/>
      <c r="BI634" s="4"/>
      <c r="BJ634" s="4"/>
      <c r="BK634" s="5"/>
      <c r="BL634" s="4"/>
      <c r="BM634" s="4"/>
    </row>
    <row r="635" ht="12.75" customHeight="1">
      <c r="X635" s="4"/>
      <c r="Y635" s="4"/>
      <c r="Z635" s="4"/>
      <c r="BH635" s="4"/>
      <c r="BI635" s="4"/>
      <c r="BJ635" s="4"/>
      <c r="BK635" s="5"/>
      <c r="BL635" s="4"/>
      <c r="BM635" s="4"/>
    </row>
    <row r="636" ht="12.75" customHeight="1">
      <c r="X636" s="4"/>
      <c r="Y636" s="4"/>
      <c r="Z636" s="4"/>
      <c r="BH636" s="4"/>
      <c r="BI636" s="4"/>
      <c r="BJ636" s="4"/>
      <c r="BK636" s="5"/>
      <c r="BL636" s="4"/>
      <c r="BM636" s="4"/>
    </row>
    <row r="637" ht="12.75" customHeight="1">
      <c r="X637" s="4"/>
      <c r="Y637" s="4"/>
      <c r="Z637" s="4"/>
      <c r="BH637" s="4"/>
      <c r="BI637" s="4"/>
      <c r="BJ637" s="4"/>
      <c r="BK637" s="5"/>
      <c r="BL637" s="4"/>
      <c r="BM637" s="4"/>
    </row>
    <row r="638" ht="12.75" customHeight="1">
      <c r="X638" s="4"/>
      <c r="Y638" s="4"/>
      <c r="Z638" s="4"/>
      <c r="BH638" s="4"/>
      <c r="BI638" s="4"/>
      <c r="BJ638" s="4"/>
      <c r="BK638" s="5"/>
      <c r="BL638" s="4"/>
      <c r="BM638" s="4"/>
    </row>
    <row r="639" ht="12.75" customHeight="1">
      <c r="X639" s="4"/>
      <c r="Y639" s="4"/>
      <c r="Z639" s="4"/>
      <c r="BH639" s="4"/>
      <c r="BI639" s="4"/>
      <c r="BJ639" s="4"/>
      <c r="BK639" s="5"/>
      <c r="BL639" s="4"/>
      <c r="BM639" s="4"/>
    </row>
    <row r="640" ht="12.75" customHeight="1">
      <c r="X640" s="4"/>
      <c r="Y640" s="4"/>
      <c r="Z640" s="4"/>
      <c r="BH640" s="4"/>
      <c r="BI640" s="4"/>
      <c r="BJ640" s="4"/>
      <c r="BK640" s="5"/>
      <c r="BL640" s="4"/>
      <c r="BM640" s="4"/>
    </row>
    <row r="641" ht="12.75" customHeight="1">
      <c r="X641" s="4"/>
      <c r="Y641" s="4"/>
      <c r="Z641" s="4"/>
      <c r="BH641" s="4"/>
      <c r="BI641" s="4"/>
      <c r="BJ641" s="4"/>
      <c r="BK641" s="5"/>
      <c r="BL641" s="4"/>
      <c r="BM641" s="4"/>
    </row>
    <row r="642" ht="12.75" customHeight="1">
      <c r="X642" s="4"/>
      <c r="Y642" s="4"/>
      <c r="Z642" s="4"/>
      <c r="BH642" s="4"/>
      <c r="BI642" s="4"/>
      <c r="BJ642" s="4"/>
      <c r="BK642" s="5"/>
      <c r="BL642" s="4"/>
      <c r="BM642" s="4"/>
    </row>
    <row r="643" ht="12.75" customHeight="1">
      <c r="X643" s="4"/>
      <c r="Y643" s="4"/>
      <c r="Z643" s="4"/>
      <c r="BH643" s="4"/>
      <c r="BI643" s="4"/>
      <c r="BJ643" s="4"/>
      <c r="BK643" s="5"/>
      <c r="BL643" s="4"/>
      <c r="BM643" s="4"/>
    </row>
    <row r="644" ht="12.75" customHeight="1">
      <c r="X644" s="4"/>
      <c r="Y644" s="4"/>
      <c r="Z644" s="4"/>
      <c r="BH644" s="4"/>
      <c r="BI644" s="4"/>
      <c r="BJ644" s="4"/>
      <c r="BK644" s="5"/>
      <c r="BL644" s="4"/>
      <c r="BM644" s="4"/>
    </row>
    <row r="645" ht="12.75" customHeight="1">
      <c r="X645" s="4"/>
      <c r="Y645" s="4"/>
      <c r="Z645" s="4"/>
      <c r="BH645" s="4"/>
      <c r="BI645" s="4"/>
      <c r="BJ645" s="4"/>
      <c r="BK645" s="5"/>
      <c r="BL645" s="4"/>
      <c r="BM645" s="4"/>
    </row>
    <row r="646" ht="12.75" customHeight="1">
      <c r="X646" s="4"/>
      <c r="Y646" s="4"/>
      <c r="Z646" s="4"/>
      <c r="BH646" s="4"/>
      <c r="BI646" s="4"/>
      <c r="BJ646" s="4"/>
      <c r="BK646" s="5"/>
      <c r="BL646" s="4"/>
      <c r="BM646" s="4"/>
    </row>
    <row r="647" ht="12.75" customHeight="1">
      <c r="X647" s="4"/>
      <c r="Y647" s="4"/>
      <c r="Z647" s="4"/>
      <c r="BH647" s="4"/>
      <c r="BI647" s="4"/>
      <c r="BJ647" s="4"/>
      <c r="BK647" s="5"/>
      <c r="BL647" s="4"/>
      <c r="BM647" s="4"/>
    </row>
    <row r="648" ht="12.75" customHeight="1">
      <c r="X648" s="4"/>
      <c r="Y648" s="4"/>
      <c r="Z648" s="4"/>
      <c r="BH648" s="4"/>
      <c r="BI648" s="4"/>
      <c r="BJ648" s="4"/>
      <c r="BK648" s="5"/>
      <c r="BL648" s="4"/>
      <c r="BM648" s="4"/>
    </row>
    <row r="649" ht="12.75" customHeight="1">
      <c r="X649" s="4"/>
      <c r="Y649" s="4"/>
      <c r="Z649" s="4"/>
      <c r="BH649" s="4"/>
      <c r="BI649" s="4"/>
      <c r="BJ649" s="4"/>
      <c r="BK649" s="5"/>
      <c r="BL649" s="4"/>
      <c r="BM649" s="4"/>
    </row>
    <row r="650" ht="12.75" customHeight="1">
      <c r="X650" s="4"/>
      <c r="Y650" s="4"/>
      <c r="Z650" s="4"/>
      <c r="BH650" s="4"/>
      <c r="BI650" s="4"/>
      <c r="BJ650" s="4"/>
      <c r="BK650" s="5"/>
      <c r="BL650" s="4"/>
      <c r="BM650" s="4"/>
    </row>
    <row r="651" ht="12.75" customHeight="1">
      <c r="X651" s="4"/>
      <c r="Y651" s="4"/>
      <c r="Z651" s="4"/>
      <c r="BH651" s="4"/>
      <c r="BI651" s="4"/>
      <c r="BJ651" s="4"/>
      <c r="BK651" s="5"/>
      <c r="BL651" s="4"/>
      <c r="BM651" s="4"/>
    </row>
    <row r="652" ht="12.75" customHeight="1">
      <c r="X652" s="4"/>
      <c r="Y652" s="4"/>
      <c r="Z652" s="4"/>
      <c r="BH652" s="4"/>
      <c r="BI652" s="4"/>
      <c r="BJ652" s="4"/>
      <c r="BK652" s="5"/>
      <c r="BL652" s="4"/>
      <c r="BM652" s="4"/>
    </row>
    <row r="653" ht="12.75" customHeight="1">
      <c r="X653" s="4"/>
      <c r="Y653" s="4"/>
      <c r="Z653" s="4"/>
      <c r="BH653" s="4"/>
      <c r="BI653" s="4"/>
      <c r="BJ653" s="4"/>
      <c r="BK653" s="5"/>
      <c r="BL653" s="4"/>
      <c r="BM653" s="4"/>
    </row>
    <row r="654" ht="12.75" customHeight="1">
      <c r="X654" s="4"/>
      <c r="Y654" s="4"/>
      <c r="Z654" s="4"/>
      <c r="BH654" s="4"/>
      <c r="BI654" s="4"/>
      <c r="BJ654" s="4"/>
      <c r="BK654" s="5"/>
      <c r="BL654" s="4"/>
      <c r="BM654" s="4"/>
    </row>
    <row r="655" ht="12.75" customHeight="1">
      <c r="X655" s="4"/>
      <c r="Y655" s="4"/>
      <c r="Z655" s="4"/>
      <c r="BH655" s="4"/>
      <c r="BI655" s="4"/>
      <c r="BJ655" s="4"/>
      <c r="BK655" s="5"/>
      <c r="BL655" s="4"/>
      <c r="BM655" s="4"/>
    </row>
    <row r="656" ht="12.75" customHeight="1">
      <c r="X656" s="4"/>
      <c r="Y656" s="4"/>
      <c r="Z656" s="4"/>
      <c r="BH656" s="4"/>
      <c r="BI656" s="4"/>
      <c r="BJ656" s="4"/>
      <c r="BK656" s="5"/>
      <c r="BL656" s="4"/>
      <c r="BM656" s="4"/>
    </row>
    <row r="657" ht="12.75" customHeight="1">
      <c r="X657" s="4"/>
      <c r="Y657" s="4"/>
      <c r="Z657" s="4"/>
      <c r="BH657" s="4"/>
      <c r="BI657" s="4"/>
      <c r="BJ657" s="4"/>
      <c r="BK657" s="5"/>
      <c r="BL657" s="4"/>
      <c r="BM657" s="4"/>
    </row>
    <row r="658" ht="12.75" customHeight="1">
      <c r="X658" s="4"/>
      <c r="Y658" s="4"/>
      <c r="Z658" s="4"/>
      <c r="BH658" s="4"/>
      <c r="BI658" s="4"/>
      <c r="BJ658" s="4"/>
      <c r="BK658" s="5"/>
      <c r="BL658" s="4"/>
      <c r="BM658" s="4"/>
    </row>
    <row r="659" ht="12.75" customHeight="1">
      <c r="X659" s="4"/>
      <c r="Y659" s="4"/>
      <c r="Z659" s="4"/>
      <c r="BH659" s="4"/>
      <c r="BI659" s="4"/>
      <c r="BJ659" s="4"/>
      <c r="BK659" s="5"/>
      <c r="BL659" s="4"/>
      <c r="BM659" s="4"/>
    </row>
    <row r="660" ht="12.75" customHeight="1">
      <c r="X660" s="4"/>
      <c r="Y660" s="4"/>
      <c r="Z660" s="4"/>
      <c r="BH660" s="4"/>
      <c r="BI660" s="4"/>
      <c r="BJ660" s="4"/>
      <c r="BK660" s="5"/>
      <c r="BL660" s="4"/>
      <c r="BM660" s="4"/>
    </row>
    <row r="661" ht="12.75" customHeight="1">
      <c r="X661" s="4"/>
      <c r="Y661" s="4"/>
      <c r="Z661" s="4"/>
      <c r="BH661" s="4"/>
      <c r="BI661" s="4"/>
      <c r="BJ661" s="4"/>
      <c r="BK661" s="5"/>
      <c r="BL661" s="4"/>
      <c r="BM661" s="4"/>
    </row>
    <row r="662" ht="12.75" customHeight="1">
      <c r="X662" s="4"/>
      <c r="Y662" s="4"/>
      <c r="Z662" s="4"/>
      <c r="BH662" s="4"/>
      <c r="BI662" s="4"/>
      <c r="BJ662" s="4"/>
      <c r="BK662" s="5"/>
      <c r="BL662" s="4"/>
      <c r="BM662" s="4"/>
    </row>
    <row r="663" ht="12.75" customHeight="1">
      <c r="X663" s="4"/>
      <c r="Y663" s="4"/>
      <c r="Z663" s="4"/>
      <c r="BH663" s="4"/>
      <c r="BI663" s="4"/>
      <c r="BJ663" s="4"/>
      <c r="BK663" s="5"/>
      <c r="BL663" s="4"/>
      <c r="BM663" s="4"/>
    </row>
    <row r="664" ht="12.75" customHeight="1">
      <c r="X664" s="4"/>
      <c r="Y664" s="4"/>
      <c r="Z664" s="4"/>
      <c r="BH664" s="4"/>
      <c r="BI664" s="4"/>
      <c r="BJ664" s="4"/>
      <c r="BK664" s="5"/>
      <c r="BL664" s="4"/>
      <c r="BM664" s="4"/>
    </row>
    <row r="665" ht="12.75" customHeight="1">
      <c r="X665" s="4"/>
      <c r="Y665" s="4"/>
      <c r="Z665" s="4"/>
      <c r="BH665" s="4"/>
      <c r="BI665" s="4"/>
      <c r="BJ665" s="4"/>
      <c r="BK665" s="5"/>
      <c r="BL665" s="4"/>
      <c r="BM665" s="4"/>
    </row>
    <row r="666" ht="12.75" customHeight="1">
      <c r="X666" s="4"/>
      <c r="Y666" s="4"/>
      <c r="Z666" s="4"/>
      <c r="BH666" s="4"/>
      <c r="BI666" s="4"/>
      <c r="BJ666" s="4"/>
      <c r="BK666" s="5"/>
      <c r="BL666" s="4"/>
      <c r="BM666" s="4"/>
    </row>
    <row r="667" ht="12.75" customHeight="1">
      <c r="X667" s="4"/>
      <c r="Y667" s="4"/>
      <c r="Z667" s="4"/>
      <c r="BH667" s="4"/>
      <c r="BI667" s="4"/>
      <c r="BJ667" s="4"/>
      <c r="BK667" s="5"/>
      <c r="BL667" s="4"/>
      <c r="BM667" s="4"/>
    </row>
    <row r="668" ht="12.75" customHeight="1">
      <c r="X668" s="4"/>
      <c r="Y668" s="4"/>
      <c r="Z668" s="4"/>
      <c r="BH668" s="4"/>
      <c r="BI668" s="4"/>
      <c r="BJ668" s="4"/>
      <c r="BK668" s="5"/>
      <c r="BL668" s="4"/>
      <c r="BM668" s="4"/>
    </row>
    <row r="669" ht="12.75" customHeight="1">
      <c r="X669" s="4"/>
      <c r="Y669" s="4"/>
      <c r="Z669" s="4"/>
      <c r="BH669" s="4"/>
      <c r="BI669" s="4"/>
      <c r="BJ669" s="4"/>
      <c r="BK669" s="5"/>
      <c r="BL669" s="4"/>
      <c r="BM669" s="4"/>
    </row>
    <row r="670" ht="12.75" customHeight="1">
      <c r="X670" s="4"/>
      <c r="Y670" s="4"/>
      <c r="Z670" s="4"/>
      <c r="BH670" s="4"/>
      <c r="BI670" s="4"/>
      <c r="BJ670" s="4"/>
      <c r="BK670" s="5"/>
      <c r="BL670" s="4"/>
      <c r="BM670" s="4"/>
    </row>
    <row r="671" ht="12.75" customHeight="1">
      <c r="X671" s="4"/>
      <c r="Y671" s="4"/>
      <c r="Z671" s="4"/>
      <c r="BH671" s="4"/>
      <c r="BI671" s="4"/>
      <c r="BJ671" s="4"/>
      <c r="BK671" s="5"/>
      <c r="BL671" s="4"/>
      <c r="BM671" s="4"/>
    </row>
    <row r="672" ht="12.75" customHeight="1">
      <c r="X672" s="4"/>
      <c r="Y672" s="4"/>
      <c r="Z672" s="4"/>
      <c r="BH672" s="4"/>
      <c r="BI672" s="4"/>
      <c r="BJ672" s="4"/>
      <c r="BK672" s="5"/>
      <c r="BL672" s="4"/>
      <c r="BM672" s="4"/>
    </row>
    <row r="673" ht="12.75" customHeight="1">
      <c r="X673" s="4"/>
      <c r="Y673" s="4"/>
      <c r="Z673" s="4"/>
      <c r="BH673" s="4"/>
      <c r="BI673" s="4"/>
      <c r="BJ673" s="4"/>
      <c r="BK673" s="5"/>
      <c r="BL673" s="4"/>
      <c r="BM673" s="4"/>
    </row>
    <row r="674" ht="12.75" customHeight="1">
      <c r="X674" s="4"/>
      <c r="Y674" s="4"/>
      <c r="Z674" s="4"/>
      <c r="BH674" s="4"/>
      <c r="BI674" s="4"/>
      <c r="BJ674" s="4"/>
      <c r="BK674" s="5"/>
      <c r="BL674" s="4"/>
      <c r="BM674" s="4"/>
    </row>
    <row r="675" ht="12.75" customHeight="1">
      <c r="X675" s="4"/>
      <c r="Y675" s="4"/>
      <c r="Z675" s="4"/>
      <c r="BH675" s="4"/>
      <c r="BI675" s="4"/>
      <c r="BJ675" s="4"/>
      <c r="BK675" s="5"/>
      <c r="BL675" s="4"/>
      <c r="BM675" s="4"/>
    </row>
    <row r="676" ht="12.75" customHeight="1">
      <c r="X676" s="4"/>
      <c r="Y676" s="4"/>
      <c r="Z676" s="4"/>
      <c r="BH676" s="4"/>
      <c r="BI676" s="4"/>
      <c r="BJ676" s="4"/>
      <c r="BK676" s="5"/>
      <c r="BL676" s="4"/>
      <c r="BM676" s="4"/>
    </row>
    <row r="677" ht="12.75" customHeight="1">
      <c r="X677" s="4"/>
      <c r="Y677" s="4"/>
      <c r="Z677" s="4"/>
      <c r="BH677" s="4"/>
      <c r="BI677" s="4"/>
      <c r="BJ677" s="4"/>
      <c r="BK677" s="5"/>
      <c r="BL677" s="4"/>
      <c r="BM677" s="4"/>
    </row>
    <row r="678" ht="12.75" customHeight="1">
      <c r="X678" s="4"/>
      <c r="Y678" s="4"/>
      <c r="Z678" s="4"/>
      <c r="BH678" s="4"/>
      <c r="BI678" s="4"/>
      <c r="BJ678" s="4"/>
      <c r="BK678" s="5"/>
      <c r="BL678" s="4"/>
      <c r="BM678" s="4"/>
    </row>
    <row r="679" ht="12.75" customHeight="1">
      <c r="X679" s="4"/>
      <c r="Y679" s="4"/>
      <c r="Z679" s="4"/>
      <c r="BH679" s="4"/>
      <c r="BI679" s="4"/>
      <c r="BJ679" s="4"/>
      <c r="BK679" s="5"/>
      <c r="BL679" s="4"/>
      <c r="BM679" s="4"/>
    </row>
    <row r="680" ht="12.75" customHeight="1">
      <c r="X680" s="4"/>
      <c r="Y680" s="4"/>
      <c r="Z680" s="4"/>
      <c r="BH680" s="4"/>
      <c r="BI680" s="4"/>
      <c r="BJ680" s="4"/>
      <c r="BK680" s="5"/>
      <c r="BL680" s="4"/>
      <c r="BM680" s="4"/>
    </row>
    <row r="681" ht="12.75" customHeight="1">
      <c r="X681" s="4"/>
      <c r="Y681" s="4"/>
      <c r="Z681" s="4"/>
      <c r="BH681" s="4"/>
      <c r="BI681" s="4"/>
      <c r="BJ681" s="4"/>
      <c r="BK681" s="5"/>
      <c r="BL681" s="4"/>
      <c r="BM681" s="4"/>
    </row>
    <row r="682" ht="12.75" customHeight="1">
      <c r="X682" s="4"/>
      <c r="Y682" s="4"/>
      <c r="Z682" s="4"/>
      <c r="BH682" s="4"/>
      <c r="BI682" s="4"/>
      <c r="BJ682" s="4"/>
      <c r="BK682" s="5"/>
      <c r="BL682" s="4"/>
      <c r="BM682" s="4"/>
    </row>
    <row r="683" ht="12.75" customHeight="1">
      <c r="X683" s="4"/>
      <c r="Y683" s="4"/>
      <c r="Z683" s="4"/>
      <c r="BH683" s="4"/>
      <c r="BI683" s="4"/>
      <c r="BJ683" s="4"/>
      <c r="BK683" s="5"/>
      <c r="BL683" s="4"/>
      <c r="BM683" s="4"/>
    </row>
    <row r="684" ht="12.75" customHeight="1">
      <c r="X684" s="4"/>
      <c r="Y684" s="4"/>
      <c r="Z684" s="4"/>
      <c r="BH684" s="4"/>
      <c r="BI684" s="4"/>
      <c r="BJ684" s="4"/>
      <c r="BK684" s="5"/>
      <c r="BL684" s="4"/>
      <c r="BM684" s="4"/>
    </row>
    <row r="685" ht="12.75" customHeight="1">
      <c r="X685" s="4"/>
      <c r="Y685" s="4"/>
      <c r="Z685" s="4"/>
      <c r="BH685" s="4"/>
      <c r="BI685" s="4"/>
      <c r="BJ685" s="4"/>
      <c r="BK685" s="5"/>
      <c r="BL685" s="4"/>
      <c r="BM685" s="4"/>
    </row>
    <row r="686" ht="12.75" customHeight="1">
      <c r="X686" s="4"/>
      <c r="Y686" s="4"/>
      <c r="Z686" s="4"/>
      <c r="BH686" s="4"/>
      <c r="BI686" s="4"/>
      <c r="BJ686" s="4"/>
      <c r="BK686" s="5"/>
      <c r="BL686" s="4"/>
      <c r="BM686" s="4"/>
    </row>
    <row r="687" ht="12.75" customHeight="1">
      <c r="X687" s="4"/>
      <c r="Y687" s="4"/>
      <c r="Z687" s="4"/>
      <c r="BH687" s="4"/>
      <c r="BI687" s="4"/>
      <c r="BJ687" s="4"/>
      <c r="BK687" s="5"/>
      <c r="BL687" s="4"/>
      <c r="BM687" s="4"/>
    </row>
    <row r="688" ht="12.75" customHeight="1">
      <c r="X688" s="4"/>
      <c r="Y688" s="4"/>
      <c r="Z688" s="4"/>
      <c r="BH688" s="4"/>
      <c r="BI688" s="4"/>
      <c r="BJ688" s="4"/>
      <c r="BK688" s="5"/>
      <c r="BL688" s="4"/>
      <c r="BM688" s="4"/>
    </row>
    <row r="689" ht="12.75" customHeight="1">
      <c r="X689" s="4"/>
      <c r="Y689" s="4"/>
      <c r="Z689" s="4"/>
      <c r="BH689" s="4"/>
      <c r="BI689" s="4"/>
      <c r="BJ689" s="4"/>
      <c r="BK689" s="5"/>
      <c r="BL689" s="4"/>
      <c r="BM689" s="4"/>
    </row>
    <row r="690" ht="12.75" customHeight="1">
      <c r="X690" s="4"/>
      <c r="Y690" s="4"/>
      <c r="Z690" s="4"/>
      <c r="BH690" s="4"/>
      <c r="BI690" s="4"/>
      <c r="BJ690" s="4"/>
      <c r="BK690" s="5"/>
      <c r="BL690" s="4"/>
      <c r="BM690" s="4"/>
    </row>
    <row r="691" ht="12.75" customHeight="1">
      <c r="X691" s="4"/>
      <c r="Y691" s="4"/>
      <c r="Z691" s="4"/>
      <c r="BH691" s="4"/>
      <c r="BI691" s="4"/>
      <c r="BJ691" s="4"/>
      <c r="BK691" s="5"/>
      <c r="BL691" s="4"/>
      <c r="BM691" s="4"/>
    </row>
    <row r="692" ht="12.75" customHeight="1">
      <c r="X692" s="4"/>
      <c r="Y692" s="4"/>
      <c r="Z692" s="4"/>
      <c r="BH692" s="4"/>
      <c r="BI692" s="4"/>
      <c r="BJ692" s="4"/>
      <c r="BK692" s="5"/>
      <c r="BL692" s="4"/>
      <c r="BM692" s="4"/>
    </row>
    <row r="693" ht="12.75" customHeight="1">
      <c r="X693" s="4"/>
      <c r="Y693" s="4"/>
      <c r="Z693" s="4"/>
      <c r="BH693" s="4"/>
      <c r="BI693" s="4"/>
      <c r="BJ693" s="4"/>
      <c r="BK693" s="5"/>
      <c r="BL693" s="4"/>
      <c r="BM693" s="4"/>
    </row>
    <row r="694" ht="12.75" customHeight="1">
      <c r="X694" s="4"/>
      <c r="Y694" s="4"/>
      <c r="Z694" s="4"/>
      <c r="BH694" s="4"/>
      <c r="BI694" s="4"/>
      <c r="BJ694" s="4"/>
      <c r="BK694" s="5"/>
      <c r="BL694" s="4"/>
      <c r="BM694" s="4"/>
    </row>
    <row r="695" ht="12.75" customHeight="1">
      <c r="X695" s="4"/>
      <c r="Y695" s="4"/>
      <c r="Z695" s="4"/>
      <c r="BH695" s="4"/>
      <c r="BI695" s="4"/>
      <c r="BJ695" s="4"/>
      <c r="BK695" s="5"/>
      <c r="BL695" s="4"/>
      <c r="BM695" s="4"/>
    </row>
    <row r="696" ht="12.75" customHeight="1">
      <c r="X696" s="4"/>
      <c r="Y696" s="4"/>
      <c r="Z696" s="4"/>
      <c r="BH696" s="4"/>
      <c r="BI696" s="4"/>
      <c r="BJ696" s="4"/>
      <c r="BK696" s="5"/>
      <c r="BL696" s="4"/>
      <c r="BM696" s="4"/>
    </row>
    <row r="697" ht="12.75" customHeight="1">
      <c r="X697" s="4"/>
      <c r="Y697" s="4"/>
      <c r="Z697" s="4"/>
      <c r="BH697" s="4"/>
      <c r="BI697" s="4"/>
      <c r="BJ697" s="4"/>
      <c r="BK697" s="5"/>
      <c r="BL697" s="4"/>
      <c r="BM697" s="4"/>
    </row>
    <row r="698" ht="12.75" customHeight="1">
      <c r="X698" s="4"/>
      <c r="Y698" s="4"/>
      <c r="Z698" s="4"/>
      <c r="BH698" s="4"/>
      <c r="BI698" s="4"/>
      <c r="BJ698" s="4"/>
      <c r="BK698" s="5"/>
      <c r="BL698" s="4"/>
      <c r="BM698" s="4"/>
    </row>
    <row r="699" ht="12.75" customHeight="1">
      <c r="X699" s="4"/>
      <c r="Y699" s="4"/>
      <c r="Z699" s="4"/>
      <c r="BH699" s="4"/>
      <c r="BI699" s="4"/>
      <c r="BJ699" s="4"/>
      <c r="BK699" s="5"/>
      <c r="BL699" s="4"/>
      <c r="BM699" s="4"/>
    </row>
    <row r="700" ht="12.75" customHeight="1">
      <c r="X700" s="4"/>
      <c r="Y700" s="4"/>
      <c r="Z700" s="4"/>
      <c r="BH700" s="4"/>
      <c r="BI700" s="4"/>
      <c r="BJ700" s="4"/>
      <c r="BK700" s="5"/>
      <c r="BL700" s="4"/>
      <c r="BM700" s="4"/>
    </row>
    <row r="701" ht="12.75" customHeight="1">
      <c r="X701" s="4"/>
      <c r="Y701" s="4"/>
      <c r="Z701" s="4"/>
      <c r="BH701" s="4"/>
      <c r="BI701" s="4"/>
      <c r="BJ701" s="4"/>
      <c r="BK701" s="5"/>
      <c r="BL701" s="4"/>
      <c r="BM701" s="4"/>
    </row>
    <row r="702" ht="12.75" customHeight="1">
      <c r="X702" s="4"/>
      <c r="Y702" s="4"/>
      <c r="Z702" s="4"/>
      <c r="BH702" s="4"/>
      <c r="BI702" s="4"/>
      <c r="BJ702" s="4"/>
      <c r="BK702" s="5"/>
      <c r="BL702" s="4"/>
      <c r="BM702" s="4"/>
    </row>
    <row r="703" ht="12.75" customHeight="1">
      <c r="X703" s="4"/>
      <c r="Y703" s="4"/>
      <c r="Z703" s="4"/>
      <c r="BH703" s="4"/>
      <c r="BI703" s="4"/>
      <c r="BJ703" s="4"/>
      <c r="BK703" s="5"/>
      <c r="BL703" s="4"/>
      <c r="BM703" s="4"/>
    </row>
    <row r="704" ht="12.75" customHeight="1">
      <c r="X704" s="4"/>
      <c r="Y704" s="4"/>
      <c r="Z704" s="4"/>
      <c r="BH704" s="4"/>
      <c r="BI704" s="4"/>
      <c r="BJ704" s="4"/>
      <c r="BK704" s="5"/>
      <c r="BL704" s="4"/>
      <c r="BM704" s="4"/>
    </row>
    <row r="705" ht="12.75" customHeight="1">
      <c r="X705" s="4"/>
      <c r="Y705" s="4"/>
      <c r="Z705" s="4"/>
      <c r="BH705" s="4"/>
      <c r="BI705" s="4"/>
      <c r="BJ705" s="4"/>
      <c r="BK705" s="5"/>
      <c r="BL705" s="4"/>
      <c r="BM705" s="4"/>
    </row>
    <row r="706" ht="12.75" customHeight="1">
      <c r="X706" s="4"/>
      <c r="Y706" s="4"/>
      <c r="Z706" s="4"/>
      <c r="BH706" s="4"/>
      <c r="BI706" s="4"/>
      <c r="BJ706" s="4"/>
      <c r="BK706" s="5"/>
      <c r="BL706" s="4"/>
      <c r="BM706" s="4"/>
    </row>
    <row r="707" ht="12.75" customHeight="1">
      <c r="X707" s="4"/>
      <c r="Y707" s="4"/>
      <c r="Z707" s="4"/>
      <c r="BH707" s="4"/>
      <c r="BI707" s="4"/>
      <c r="BJ707" s="4"/>
      <c r="BK707" s="5"/>
      <c r="BL707" s="4"/>
      <c r="BM707" s="4"/>
    </row>
    <row r="708" ht="12.75" customHeight="1">
      <c r="X708" s="4"/>
      <c r="Y708" s="4"/>
      <c r="Z708" s="4"/>
      <c r="BH708" s="4"/>
      <c r="BI708" s="4"/>
      <c r="BJ708" s="4"/>
      <c r="BK708" s="5"/>
      <c r="BL708" s="4"/>
      <c r="BM708" s="4"/>
    </row>
    <row r="709" ht="12.75" customHeight="1">
      <c r="X709" s="4"/>
      <c r="Y709" s="4"/>
      <c r="Z709" s="4"/>
      <c r="BH709" s="4"/>
      <c r="BI709" s="4"/>
      <c r="BJ709" s="4"/>
      <c r="BK709" s="5"/>
      <c r="BL709" s="4"/>
      <c r="BM709" s="4"/>
    </row>
    <row r="710" ht="12.75" customHeight="1">
      <c r="X710" s="4"/>
      <c r="Y710" s="4"/>
      <c r="Z710" s="4"/>
      <c r="BH710" s="4"/>
      <c r="BI710" s="4"/>
      <c r="BJ710" s="4"/>
      <c r="BK710" s="5"/>
      <c r="BL710" s="4"/>
      <c r="BM710" s="4"/>
    </row>
    <row r="711" ht="12.75" customHeight="1">
      <c r="X711" s="4"/>
      <c r="Y711" s="4"/>
      <c r="Z711" s="4"/>
      <c r="BH711" s="4"/>
      <c r="BI711" s="4"/>
      <c r="BJ711" s="4"/>
      <c r="BK711" s="5"/>
      <c r="BL711" s="4"/>
      <c r="BM711" s="4"/>
    </row>
    <row r="712" ht="12.75" customHeight="1">
      <c r="X712" s="4"/>
      <c r="Y712" s="4"/>
      <c r="Z712" s="4"/>
      <c r="BH712" s="4"/>
      <c r="BI712" s="4"/>
      <c r="BJ712" s="4"/>
      <c r="BK712" s="5"/>
      <c r="BL712" s="4"/>
      <c r="BM712" s="4"/>
    </row>
    <row r="713" ht="12.75" customHeight="1">
      <c r="X713" s="4"/>
      <c r="Y713" s="4"/>
      <c r="Z713" s="4"/>
      <c r="BH713" s="4"/>
      <c r="BI713" s="4"/>
      <c r="BJ713" s="4"/>
      <c r="BK713" s="5"/>
      <c r="BL713" s="4"/>
      <c r="BM713" s="4"/>
    </row>
    <row r="714" ht="12.75" customHeight="1">
      <c r="X714" s="4"/>
      <c r="Y714" s="4"/>
      <c r="Z714" s="4"/>
      <c r="BH714" s="4"/>
      <c r="BI714" s="4"/>
      <c r="BJ714" s="4"/>
      <c r="BK714" s="5"/>
      <c r="BL714" s="4"/>
      <c r="BM714" s="4"/>
    </row>
    <row r="715" ht="12.75" customHeight="1">
      <c r="X715" s="4"/>
      <c r="Y715" s="4"/>
      <c r="Z715" s="4"/>
      <c r="BH715" s="4"/>
      <c r="BI715" s="4"/>
      <c r="BJ715" s="4"/>
      <c r="BK715" s="5"/>
      <c r="BL715" s="4"/>
      <c r="BM715" s="4"/>
    </row>
    <row r="716" ht="12.75" customHeight="1">
      <c r="X716" s="4"/>
      <c r="Y716" s="4"/>
      <c r="Z716" s="4"/>
      <c r="BH716" s="4"/>
      <c r="BI716" s="4"/>
      <c r="BJ716" s="4"/>
      <c r="BK716" s="5"/>
      <c r="BL716" s="4"/>
      <c r="BM716" s="4"/>
    </row>
    <row r="717" ht="12.75" customHeight="1">
      <c r="X717" s="4"/>
      <c r="Y717" s="4"/>
      <c r="Z717" s="4"/>
      <c r="BH717" s="4"/>
      <c r="BI717" s="4"/>
      <c r="BJ717" s="4"/>
      <c r="BK717" s="5"/>
      <c r="BL717" s="4"/>
      <c r="BM717" s="4"/>
    </row>
    <row r="718" ht="12.75" customHeight="1">
      <c r="X718" s="4"/>
      <c r="Y718" s="4"/>
      <c r="Z718" s="4"/>
      <c r="BH718" s="4"/>
      <c r="BI718" s="4"/>
      <c r="BJ718" s="4"/>
      <c r="BK718" s="5"/>
      <c r="BL718" s="4"/>
      <c r="BM718" s="4"/>
    </row>
    <row r="719" ht="12.75" customHeight="1">
      <c r="X719" s="4"/>
      <c r="Y719" s="4"/>
      <c r="Z719" s="4"/>
      <c r="BH719" s="4"/>
      <c r="BI719" s="4"/>
      <c r="BJ719" s="4"/>
      <c r="BK719" s="5"/>
      <c r="BL719" s="4"/>
      <c r="BM719" s="4"/>
    </row>
    <row r="720" ht="12.75" customHeight="1">
      <c r="X720" s="4"/>
      <c r="Y720" s="4"/>
      <c r="Z720" s="4"/>
      <c r="BH720" s="4"/>
      <c r="BI720" s="4"/>
      <c r="BJ720" s="4"/>
      <c r="BK720" s="5"/>
      <c r="BL720" s="4"/>
      <c r="BM720" s="4"/>
    </row>
    <row r="721" ht="12.75" customHeight="1">
      <c r="X721" s="4"/>
      <c r="Y721" s="4"/>
      <c r="Z721" s="4"/>
      <c r="BH721" s="4"/>
      <c r="BI721" s="4"/>
      <c r="BJ721" s="4"/>
      <c r="BK721" s="5"/>
      <c r="BL721" s="4"/>
      <c r="BM721" s="4"/>
    </row>
    <row r="722" ht="12.75" customHeight="1">
      <c r="X722" s="4"/>
      <c r="Y722" s="4"/>
      <c r="Z722" s="4"/>
      <c r="BH722" s="4"/>
      <c r="BI722" s="4"/>
      <c r="BJ722" s="4"/>
      <c r="BK722" s="5"/>
      <c r="BL722" s="4"/>
      <c r="BM722" s="4"/>
    </row>
    <row r="723" ht="12.75" customHeight="1">
      <c r="X723" s="4"/>
      <c r="Y723" s="4"/>
      <c r="Z723" s="4"/>
      <c r="BH723" s="4"/>
      <c r="BI723" s="4"/>
      <c r="BJ723" s="4"/>
      <c r="BK723" s="5"/>
      <c r="BL723" s="4"/>
      <c r="BM723" s="4"/>
    </row>
    <row r="724" ht="12.75" customHeight="1">
      <c r="X724" s="4"/>
      <c r="Y724" s="4"/>
      <c r="Z724" s="4"/>
      <c r="BH724" s="4"/>
      <c r="BI724" s="4"/>
      <c r="BJ724" s="4"/>
      <c r="BK724" s="5"/>
      <c r="BL724" s="4"/>
      <c r="BM724" s="4"/>
    </row>
    <row r="725" ht="12.75" customHeight="1">
      <c r="X725" s="4"/>
      <c r="Y725" s="4"/>
      <c r="Z725" s="4"/>
      <c r="BH725" s="4"/>
      <c r="BI725" s="4"/>
      <c r="BJ725" s="4"/>
      <c r="BK725" s="5"/>
      <c r="BL725" s="4"/>
      <c r="BM725" s="4"/>
    </row>
    <row r="726" ht="12.75" customHeight="1">
      <c r="X726" s="4"/>
      <c r="Y726" s="4"/>
      <c r="Z726" s="4"/>
      <c r="BH726" s="4"/>
      <c r="BI726" s="4"/>
      <c r="BJ726" s="4"/>
      <c r="BK726" s="5"/>
      <c r="BL726" s="4"/>
      <c r="BM726" s="4"/>
    </row>
    <row r="727" ht="12.75" customHeight="1">
      <c r="X727" s="4"/>
      <c r="Y727" s="4"/>
      <c r="Z727" s="4"/>
      <c r="BH727" s="4"/>
      <c r="BI727" s="4"/>
      <c r="BJ727" s="4"/>
      <c r="BK727" s="5"/>
      <c r="BL727" s="4"/>
      <c r="BM727" s="4"/>
    </row>
    <row r="728" ht="12.75" customHeight="1">
      <c r="X728" s="4"/>
      <c r="Y728" s="4"/>
      <c r="Z728" s="4"/>
      <c r="BH728" s="4"/>
      <c r="BI728" s="4"/>
      <c r="BJ728" s="4"/>
      <c r="BK728" s="5"/>
      <c r="BL728" s="4"/>
      <c r="BM728" s="4"/>
    </row>
    <row r="729" ht="12.75" customHeight="1">
      <c r="X729" s="4"/>
      <c r="Y729" s="4"/>
      <c r="Z729" s="4"/>
      <c r="BH729" s="4"/>
      <c r="BI729" s="4"/>
      <c r="BJ729" s="4"/>
      <c r="BK729" s="5"/>
      <c r="BL729" s="4"/>
      <c r="BM729" s="4"/>
    </row>
    <row r="730" ht="12.75" customHeight="1">
      <c r="X730" s="4"/>
      <c r="Y730" s="4"/>
      <c r="Z730" s="4"/>
      <c r="BH730" s="4"/>
      <c r="BI730" s="4"/>
      <c r="BJ730" s="4"/>
      <c r="BK730" s="5"/>
      <c r="BL730" s="4"/>
      <c r="BM730" s="4"/>
    </row>
    <row r="731" ht="12.75" customHeight="1">
      <c r="X731" s="4"/>
      <c r="Y731" s="4"/>
      <c r="Z731" s="4"/>
      <c r="BH731" s="4"/>
      <c r="BI731" s="4"/>
      <c r="BJ731" s="4"/>
      <c r="BK731" s="5"/>
      <c r="BL731" s="4"/>
      <c r="BM731" s="4"/>
    </row>
    <row r="732" ht="12.75" customHeight="1">
      <c r="X732" s="4"/>
      <c r="Y732" s="4"/>
      <c r="Z732" s="4"/>
      <c r="BH732" s="4"/>
      <c r="BI732" s="4"/>
      <c r="BJ732" s="4"/>
      <c r="BK732" s="5"/>
      <c r="BL732" s="4"/>
      <c r="BM732" s="4"/>
    </row>
    <row r="733" ht="12.75" customHeight="1">
      <c r="X733" s="4"/>
      <c r="Y733" s="4"/>
      <c r="Z733" s="4"/>
      <c r="BH733" s="4"/>
      <c r="BI733" s="4"/>
      <c r="BJ733" s="4"/>
      <c r="BK733" s="5"/>
      <c r="BL733" s="4"/>
      <c r="BM733" s="4"/>
    </row>
    <row r="734" ht="12.75" customHeight="1">
      <c r="X734" s="4"/>
      <c r="Y734" s="4"/>
      <c r="Z734" s="4"/>
      <c r="BH734" s="4"/>
      <c r="BI734" s="4"/>
      <c r="BJ734" s="4"/>
      <c r="BK734" s="5"/>
      <c r="BL734" s="4"/>
      <c r="BM734" s="4"/>
    </row>
    <row r="735" ht="12.75" customHeight="1">
      <c r="X735" s="4"/>
      <c r="Y735" s="4"/>
      <c r="Z735" s="4"/>
      <c r="BH735" s="4"/>
      <c r="BI735" s="4"/>
      <c r="BJ735" s="4"/>
      <c r="BK735" s="5"/>
      <c r="BL735" s="4"/>
      <c r="BM735" s="4"/>
    </row>
    <row r="736" ht="12.75" customHeight="1">
      <c r="X736" s="4"/>
      <c r="Y736" s="4"/>
      <c r="Z736" s="4"/>
      <c r="BH736" s="4"/>
      <c r="BI736" s="4"/>
      <c r="BJ736" s="4"/>
      <c r="BK736" s="5"/>
      <c r="BL736" s="4"/>
      <c r="BM736" s="4"/>
    </row>
    <row r="737" ht="12.75" customHeight="1">
      <c r="X737" s="4"/>
      <c r="Y737" s="4"/>
      <c r="Z737" s="4"/>
      <c r="BH737" s="4"/>
      <c r="BI737" s="4"/>
      <c r="BJ737" s="4"/>
      <c r="BK737" s="5"/>
      <c r="BL737" s="4"/>
      <c r="BM737" s="4"/>
    </row>
    <row r="738" ht="12.75" customHeight="1">
      <c r="X738" s="4"/>
      <c r="Y738" s="4"/>
      <c r="Z738" s="4"/>
      <c r="BH738" s="4"/>
      <c r="BI738" s="4"/>
      <c r="BJ738" s="4"/>
      <c r="BK738" s="5"/>
      <c r="BL738" s="4"/>
      <c r="BM738" s="4"/>
    </row>
    <row r="739" ht="12.75" customHeight="1">
      <c r="X739" s="4"/>
      <c r="Y739" s="4"/>
      <c r="Z739" s="4"/>
      <c r="BH739" s="4"/>
      <c r="BI739" s="4"/>
      <c r="BJ739" s="4"/>
      <c r="BK739" s="5"/>
      <c r="BL739" s="4"/>
      <c r="BM739" s="4"/>
    </row>
    <row r="740" ht="12.75" customHeight="1">
      <c r="X740" s="4"/>
      <c r="Y740" s="4"/>
      <c r="Z740" s="4"/>
      <c r="BH740" s="4"/>
      <c r="BI740" s="4"/>
      <c r="BJ740" s="4"/>
      <c r="BK740" s="5"/>
      <c r="BL740" s="4"/>
      <c r="BM740" s="4"/>
    </row>
    <row r="741" ht="12.75" customHeight="1">
      <c r="X741" s="4"/>
      <c r="Y741" s="4"/>
      <c r="Z741" s="4"/>
      <c r="BH741" s="4"/>
      <c r="BI741" s="4"/>
      <c r="BJ741" s="4"/>
      <c r="BK741" s="5"/>
      <c r="BL741" s="4"/>
      <c r="BM741" s="4"/>
    </row>
    <row r="742" ht="12.75" customHeight="1">
      <c r="X742" s="4"/>
      <c r="Y742" s="4"/>
      <c r="Z742" s="4"/>
      <c r="BH742" s="4"/>
      <c r="BI742" s="4"/>
      <c r="BJ742" s="4"/>
      <c r="BK742" s="5"/>
      <c r="BL742" s="4"/>
      <c r="BM742" s="4"/>
    </row>
    <row r="743" ht="12.75" customHeight="1">
      <c r="X743" s="4"/>
      <c r="Y743" s="4"/>
      <c r="Z743" s="4"/>
      <c r="BH743" s="4"/>
      <c r="BI743" s="4"/>
      <c r="BJ743" s="4"/>
      <c r="BK743" s="5"/>
      <c r="BL743" s="4"/>
      <c r="BM743" s="4"/>
    </row>
    <row r="744" ht="12.75" customHeight="1">
      <c r="X744" s="4"/>
      <c r="Y744" s="4"/>
      <c r="Z744" s="4"/>
      <c r="BH744" s="4"/>
      <c r="BI744" s="4"/>
      <c r="BJ744" s="4"/>
      <c r="BK744" s="5"/>
      <c r="BL744" s="4"/>
      <c r="BM744" s="4"/>
    </row>
    <row r="745" ht="12.75" customHeight="1">
      <c r="X745" s="4"/>
      <c r="Y745" s="4"/>
      <c r="Z745" s="4"/>
      <c r="BH745" s="4"/>
      <c r="BI745" s="4"/>
      <c r="BJ745" s="4"/>
      <c r="BK745" s="5"/>
      <c r="BL745" s="4"/>
      <c r="BM745" s="4"/>
    </row>
    <row r="746" ht="12.75" customHeight="1">
      <c r="X746" s="4"/>
      <c r="Y746" s="4"/>
      <c r="Z746" s="4"/>
      <c r="BH746" s="4"/>
      <c r="BI746" s="4"/>
      <c r="BJ746" s="4"/>
      <c r="BK746" s="5"/>
      <c r="BL746" s="4"/>
      <c r="BM746" s="4"/>
    </row>
    <row r="747" ht="12.75" customHeight="1">
      <c r="X747" s="4"/>
      <c r="Y747" s="4"/>
      <c r="Z747" s="4"/>
      <c r="BH747" s="4"/>
      <c r="BI747" s="4"/>
      <c r="BJ747" s="4"/>
      <c r="BK747" s="5"/>
      <c r="BL747" s="4"/>
      <c r="BM747" s="4"/>
    </row>
    <row r="748" ht="12.75" customHeight="1">
      <c r="X748" s="4"/>
      <c r="Y748" s="4"/>
      <c r="Z748" s="4"/>
      <c r="BH748" s="4"/>
      <c r="BI748" s="4"/>
      <c r="BJ748" s="4"/>
      <c r="BK748" s="5"/>
      <c r="BL748" s="4"/>
      <c r="BM748" s="4"/>
    </row>
    <row r="749" ht="12.75" customHeight="1">
      <c r="X749" s="4"/>
      <c r="Y749" s="4"/>
      <c r="Z749" s="4"/>
      <c r="BH749" s="4"/>
      <c r="BI749" s="4"/>
      <c r="BJ749" s="4"/>
      <c r="BK749" s="5"/>
      <c r="BL749" s="4"/>
      <c r="BM749" s="4"/>
    </row>
    <row r="750" ht="12.75" customHeight="1">
      <c r="X750" s="4"/>
      <c r="Y750" s="4"/>
      <c r="Z750" s="4"/>
      <c r="BH750" s="4"/>
      <c r="BI750" s="4"/>
      <c r="BJ750" s="4"/>
      <c r="BK750" s="5"/>
      <c r="BL750" s="4"/>
      <c r="BM750" s="4"/>
    </row>
    <row r="751" ht="12.75" customHeight="1">
      <c r="X751" s="4"/>
      <c r="Y751" s="4"/>
      <c r="Z751" s="4"/>
      <c r="BH751" s="4"/>
      <c r="BI751" s="4"/>
      <c r="BJ751" s="4"/>
      <c r="BK751" s="5"/>
      <c r="BL751" s="4"/>
      <c r="BM751" s="4"/>
    </row>
    <row r="752" ht="12.75" customHeight="1">
      <c r="X752" s="4"/>
      <c r="Y752" s="4"/>
      <c r="Z752" s="4"/>
      <c r="BH752" s="4"/>
      <c r="BI752" s="4"/>
      <c r="BJ752" s="4"/>
      <c r="BK752" s="5"/>
      <c r="BL752" s="4"/>
      <c r="BM752" s="4"/>
    </row>
    <row r="753" ht="12.75" customHeight="1">
      <c r="X753" s="4"/>
      <c r="Y753" s="4"/>
      <c r="Z753" s="4"/>
      <c r="BH753" s="4"/>
      <c r="BI753" s="4"/>
      <c r="BJ753" s="4"/>
      <c r="BK753" s="5"/>
      <c r="BL753" s="4"/>
      <c r="BM753" s="4"/>
    </row>
    <row r="754" ht="12.75" customHeight="1">
      <c r="X754" s="4"/>
      <c r="Y754" s="4"/>
      <c r="Z754" s="4"/>
      <c r="BH754" s="4"/>
      <c r="BI754" s="4"/>
      <c r="BJ754" s="4"/>
      <c r="BK754" s="5"/>
      <c r="BL754" s="4"/>
      <c r="BM754" s="4"/>
    </row>
    <row r="755" ht="12.75" customHeight="1">
      <c r="X755" s="4"/>
      <c r="Y755" s="4"/>
      <c r="Z755" s="4"/>
      <c r="BH755" s="4"/>
      <c r="BI755" s="4"/>
      <c r="BJ755" s="4"/>
      <c r="BK755" s="5"/>
      <c r="BL755" s="4"/>
      <c r="BM755" s="4"/>
    </row>
    <row r="756" ht="12.75" customHeight="1">
      <c r="X756" s="4"/>
      <c r="Y756" s="4"/>
      <c r="Z756" s="4"/>
      <c r="BH756" s="4"/>
      <c r="BI756" s="4"/>
      <c r="BJ756" s="4"/>
      <c r="BK756" s="5"/>
      <c r="BL756" s="4"/>
      <c r="BM756" s="4"/>
    </row>
    <row r="757" ht="12.75" customHeight="1">
      <c r="X757" s="4"/>
      <c r="Y757" s="4"/>
      <c r="Z757" s="4"/>
      <c r="BH757" s="4"/>
      <c r="BI757" s="4"/>
      <c r="BJ757" s="4"/>
      <c r="BK757" s="5"/>
      <c r="BL757" s="4"/>
      <c r="BM757" s="4"/>
    </row>
    <row r="758" ht="12.75" customHeight="1">
      <c r="X758" s="4"/>
      <c r="Y758" s="4"/>
      <c r="Z758" s="4"/>
      <c r="BH758" s="4"/>
      <c r="BI758" s="4"/>
      <c r="BJ758" s="4"/>
      <c r="BK758" s="5"/>
      <c r="BL758" s="4"/>
      <c r="BM758" s="4"/>
    </row>
    <row r="759" ht="12.75" customHeight="1">
      <c r="X759" s="4"/>
      <c r="Y759" s="4"/>
      <c r="Z759" s="4"/>
      <c r="BH759" s="4"/>
      <c r="BI759" s="4"/>
      <c r="BJ759" s="4"/>
      <c r="BK759" s="5"/>
      <c r="BL759" s="4"/>
      <c r="BM759" s="4"/>
    </row>
    <row r="760" ht="12.75" customHeight="1">
      <c r="X760" s="4"/>
      <c r="Y760" s="4"/>
      <c r="Z760" s="4"/>
      <c r="BH760" s="4"/>
      <c r="BI760" s="4"/>
      <c r="BJ760" s="4"/>
      <c r="BK760" s="5"/>
      <c r="BL760" s="4"/>
      <c r="BM760" s="4"/>
    </row>
    <row r="761" ht="12.75" customHeight="1">
      <c r="X761" s="4"/>
      <c r="Y761" s="4"/>
      <c r="Z761" s="4"/>
      <c r="BH761" s="4"/>
      <c r="BI761" s="4"/>
      <c r="BJ761" s="4"/>
      <c r="BK761" s="5"/>
      <c r="BL761" s="4"/>
      <c r="BM761" s="4"/>
    </row>
    <row r="762" ht="12.75" customHeight="1">
      <c r="X762" s="4"/>
      <c r="Y762" s="4"/>
      <c r="Z762" s="4"/>
      <c r="BH762" s="4"/>
      <c r="BI762" s="4"/>
      <c r="BJ762" s="4"/>
      <c r="BK762" s="5"/>
      <c r="BL762" s="4"/>
      <c r="BM762" s="4"/>
    </row>
    <row r="763" ht="12.75" customHeight="1">
      <c r="X763" s="4"/>
      <c r="Y763" s="4"/>
      <c r="Z763" s="4"/>
      <c r="BH763" s="4"/>
      <c r="BI763" s="4"/>
      <c r="BJ763" s="4"/>
      <c r="BK763" s="5"/>
      <c r="BL763" s="4"/>
      <c r="BM763" s="4"/>
    </row>
    <row r="764" ht="12.75" customHeight="1">
      <c r="X764" s="4"/>
      <c r="Y764" s="4"/>
      <c r="Z764" s="4"/>
      <c r="BH764" s="4"/>
      <c r="BI764" s="4"/>
      <c r="BJ764" s="4"/>
      <c r="BK764" s="5"/>
      <c r="BL764" s="4"/>
      <c r="BM764" s="4"/>
    </row>
    <row r="765" ht="12.75" customHeight="1">
      <c r="X765" s="4"/>
      <c r="Y765" s="4"/>
      <c r="Z765" s="4"/>
      <c r="BH765" s="4"/>
      <c r="BI765" s="4"/>
      <c r="BJ765" s="4"/>
      <c r="BK765" s="5"/>
      <c r="BL765" s="4"/>
      <c r="BM765" s="4"/>
    </row>
    <row r="766" ht="12.75" customHeight="1">
      <c r="X766" s="4"/>
      <c r="Y766" s="4"/>
      <c r="Z766" s="4"/>
      <c r="BH766" s="4"/>
      <c r="BI766" s="4"/>
      <c r="BJ766" s="4"/>
      <c r="BK766" s="5"/>
      <c r="BL766" s="4"/>
      <c r="BM766" s="4"/>
    </row>
    <row r="767" ht="12.75" customHeight="1">
      <c r="X767" s="4"/>
      <c r="Y767" s="4"/>
      <c r="Z767" s="4"/>
      <c r="BH767" s="4"/>
      <c r="BI767" s="4"/>
      <c r="BJ767" s="4"/>
      <c r="BK767" s="5"/>
      <c r="BL767" s="4"/>
      <c r="BM767" s="4"/>
    </row>
    <row r="768" ht="12.75" customHeight="1">
      <c r="X768" s="4"/>
      <c r="Y768" s="4"/>
      <c r="Z768" s="4"/>
      <c r="BH768" s="4"/>
      <c r="BI768" s="4"/>
      <c r="BJ768" s="4"/>
      <c r="BK768" s="5"/>
      <c r="BL768" s="4"/>
      <c r="BM768" s="4"/>
    </row>
    <row r="769" ht="12.75" customHeight="1">
      <c r="X769" s="4"/>
      <c r="Y769" s="4"/>
      <c r="Z769" s="4"/>
      <c r="BH769" s="4"/>
      <c r="BI769" s="4"/>
      <c r="BJ769" s="4"/>
      <c r="BK769" s="5"/>
      <c r="BL769" s="4"/>
      <c r="BM769" s="4"/>
    </row>
    <row r="770" ht="12.75" customHeight="1">
      <c r="X770" s="4"/>
      <c r="Y770" s="4"/>
      <c r="Z770" s="4"/>
      <c r="BH770" s="4"/>
      <c r="BI770" s="4"/>
      <c r="BJ770" s="4"/>
      <c r="BK770" s="5"/>
      <c r="BL770" s="4"/>
      <c r="BM770" s="4"/>
    </row>
    <row r="771" ht="12.75" customHeight="1">
      <c r="X771" s="4"/>
      <c r="Y771" s="4"/>
      <c r="Z771" s="4"/>
      <c r="BH771" s="4"/>
      <c r="BI771" s="4"/>
      <c r="BJ771" s="4"/>
      <c r="BK771" s="5"/>
      <c r="BL771" s="4"/>
      <c r="BM771" s="4"/>
    </row>
    <row r="772" ht="12.75" customHeight="1">
      <c r="X772" s="4"/>
      <c r="Y772" s="4"/>
      <c r="Z772" s="4"/>
      <c r="BH772" s="4"/>
      <c r="BI772" s="4"/>
      <c r="BJ772" s="4"/>
      <c r="BK772" s="5"/>
      <c r="BL772" s="4"/>
      <c r="BM772" s="4"/>
    </row>
    <row r="773" ht="12.75" customHeight="1">
      <c r="X773" s="4"/>
      <c r="Y773" s="4"/>
      <c r="Z773" s="4"/>
      <c r="BH773" s="4"/>
      <c r="BI773" s="4"/>
      <c r="BJ773" s="4"/>
      <c r="BK773" s="5"/>
      <c r="BL773" s="4"/>
      <c r="BM773" s="4"/>
    </row>
    <row r="774" ht="12.75" customHeight="1">
      <c r="X774" s="4"/>
      <c r="Y774" s="4"/>
      <c r="Z774" s="4"/>
      <c r="BH774" s="4"/>
      <c r="BI774" s="4"/>
      <c r="BJ774" s="4"/>
      <c r="BK774" s="5"/>
      <c r="BL774" s="4"/>
      <c r="BM774" s="4"/>
    </row>
    <row r="775" ht="12.75" customHeight="1">
      <c r="X775" s="4"/>
      <c r="Y775" s="4"/>
      <c r="Z775" s="4"/>
      <c r="BH775" s="4"/>
      <c r="BI775" s="4"/>
      <c r="BJ775" s="4"/>
      <c r="BK775" s="5"/>
      <c r="BL775" s="4"/>
      <c r="BM775" s="4"/>
    </row>
    <row r="776" ht="12.75" customHeight="1">
      <c r="X776" s="4"/>
      <c r="Y776" s="4"/>
      <c r="Z776" s="4"/>
      <c r="BH776" s="4"/>
      <c r="BI776" s="4"/>
      <c r="BJ776" s="4"/>
      <c r="BK776" s="5"/>
      <c r="BL776" s="4"/>
      <c r="BM776" s="4"/>
    </row>
    <row r="777" ht="12.75" customHeight="1">
      <c r="X777" s="4"/>
      <c r="Y777" s="4"/>
      <c r="Z777" s="4"/>
      <c r="BH777" s="4"/>
      <c r="BI777" s="4"/>
      <c r="BJ777" s="4"/>
      <c r="BK777" s="5"/>
      <c r="BL777" s="4"/>
      <c r="BM777" s="4"/>
    </row>
    <row r="778" ht="12.75" customHeight="1">
      <c r="X778" s="4"/>
      <c r="Y778" s="4"/>
      <c r="Z778" s="4"/>
      <c r="BH778" s="4"/>
      <c r="BI778" s="4"/>
      <c r="BJ778" s="4"/>
      <c r="BK778" s="5"/>
      <c r="BL778" s="4"/>
      <c r="BM778" s="4"/>
    </row>
    <row r="779" ht="12.75" customHeight="1">
      <c r="X779" s="4"/>
      <c r="Y779" s="4"/>
      <c r="Z779" s="4"/>
      <c r="BH779" s="4"/>
      <c r="BI779" s="4"/>
      <c r="BJ779" s="4"/>
      <c r="BK779" s="5"/>
      <c r="BL779" s="4"/>
      <c r="BM779" s="4"/>
    </row>
    <row r="780" ht="12.75" customHeight="1">
      <c r="X780" s="4"/>
      <c r="Y780" s="4"/>
      <c r="Z780" s="4"/>
      <c r="BH780" s="4"/>
      <c r="BI780" s="4"/>
      <c r="BJ780" s="4"/>
      <c r="BK780" s="5"/>
      <c r="BL780" s="4"/>
      <c r="BM780" s="4"/>
    </row>
    <row r="781" ht="12.75" customHeight="1">
      <c r="X781" s="4"/>
      <c r="Y781" s="4"/>
      <c r="Z781" s="4"/>
      <c r="BH781" s="4"/>
      <c r="BI781" s="4"/>
      <c r="BJ781" s="4"/>
      <c r="BK781" s="5"/>
      <c r="BL781" s="4"/>
      <c r="BM781" s="4"/>
    </row>
    <row r="782" ht="12.75" customHeight="1">
      <c r="X782" s="4"/>
      <c r="Y782" s="4"/>
      <c r="Z782" s="4"/>
      <c r="BH782" s="4"/>
      <c r="BI782" s="4"/>
      <c r="BJ782" s="4"/>
      <c r="BK782" s="5"/>
      <c r="BL782" s="4"/>
      <c r="BM782" s="4"/>
    </row>
    <row r="783" ht="12.75" customHeight="1">
      <c r="X783" s="4"/>
      <c r="Y783" s="4"/>
      <c r="Z783" s="4"/>
      <c r="BH783" s="4"/>
      <c r="BI783" s="4"/>
      <c r="BJ783" s="4"/>
      <c r="BK783" s="5"/>
      <c r="BL783" s="4"/>
      <c r="BM783" s="4"/>
    </row>
    <row r="784" ht="12.75" customHeight="1">
      <c r="X784" s="4"/>
      <c r="Y784" s="4"/>
      <c r="Z784" s="4"/>
      <c r="BH784" s="4"/>
      <c r="BI784" s="4"/>
      <c r="BJ784" s="4"/>
      <c r="BK784" s="5"/>
      <c r="BL784" s="4"/>
      <c r="BM784" s="4"/>
    </row>
    <row r="785" ht="12.75" customHeight="1">
      <c r="X785" s="4"/>
      <c r="Y785" s="4"/>
      <c r="Z785" s="4"/>
      <c r="BH785" s="4"/>
      <c r="BI785" s="4"/>
      <c r="BJ785" s="4"/>
      <c r="BK785" s="5"/>
      <c r="BL785" s="4"/>
      <c r="BM785" s="4"/>
    </row>
    <row r="786" ht="12.75" customHeight="1">
      <c r="X786" s="4"/>
      <c r="Y786" s="4"/>
      <c r="Z786" s="4"/>
      <c r="BH786" s="4"/>
      <c r="BI786" s="4"/>
      <c r="BJ786" s="4"/>
      <c r="BK786" s="5"/>
      <c r="BL786" s="4"/>
      <c r="BM786" s="4"/>
    </row>
    <row r="787" ht="12.75" customHeight="1">
      <c r="X787" s="4"/>
      <c r="Y787" s="4"/>
      <c r="Z787" s="4"/>
      <c r="BH787" s="4"/>
      <c r="BI787" s="4"/>
      <c r="BJ787" s="4"/>
      <c r="BK787" s="5"/>
      <c r="BL787" s="4"/>
      <c r="BM787" s="4"/>
    </row>
    <row r="788" ht="12.75" customHeight="1">
      <c r="X788" s="4"/>
      <c r="Y788" s="4"/>
      <c r="Z788" s="4"/>
      <c r="BH788" s="4"/>
      <c r="BI788" s="4"/>
      <c r="BJ788" s="4"/>
      <c r="BK788" s="5"/>
      <c r="BL788" s="4"/>
      <c r="BM788" s="4"/>
    </row>
    <row r="789" ht="12.75" customHeight="1">
      <c r="X789" s="4"/>
      <c r="Y789" s="4"/>
      <c r="Z789" s="4"/>
      <c r="BH789" s="4"/>
      <c r="BI789" s="4"/>
      <c r="BJ789" s="4"/>
      <c r="BK789" s="5"/>
      <c r="BL789" s="4"/>
      <c r="BM789" s="4"/>
    </row>
    <row r="790" ht="12.75" customHeight="1">
      <c r="X790" s="4"/>
      <c r="Y790" s="4"/>
      <c r="Z790" s="4"/>
      <c r="BH790" s="4"/>
      <c r="BI790" s="4"/>
      <c r="BJ790" s="4"/>
      <c r="BK790" s="5"/>
      <c r="BL790" s="4"/>
      <c r="BM790" s="4"/>
    </row>
    <row r="791" ht="12.75" customHeight="1">
      <c r="X791" s="4"/>
      <c r="Y791" s="4"/>
      <c r="Z791" s="4"/>
      <c r="BH791" s="4"/>
      <c r="BI791" s="4"/>
      <c r="BJ791" s="4"/>
      <c r="BK791" s="5"/>
      <c r="BL791" s="4"/>
      <c r="BM791" s="4"/>
    </row>
    <row r="792" ht="12.75" customHeight="1">
      <c r="X792" s="4"/>
      <c r="Y792" s="4"/>
      <c r="Z792" s="4"/>
      <c r="BH792" s="4"/>
      <c r="BI792" s="4"/>
      <c r="BJ792" s="4"/>
      <c r="BK792" s="5"/>
      <c r="BL792" s="4"/>
      <c r="BM792" s="4"/>
    </row>
    <row r="793" ht="12.75" customHeight="1">
      <c r="X793" s="4"/>
      <c r="Y793" s="4"/>
      <c r="Z793" s="4"/>
      <c r="BH793" s="4"/>
      <c r="BI793" s="4"/>
      <c r="BJ793" s="4"/>
      <c r="BK793" s="5"/>
      <c r="BL793" s="4"/>
      <c r="BM793" s="4"/>
    </row>
    <row r="794" ht="12.75" customHeight="1">
      <c r="X794" s="4"/>
      <c r="Y794" s="4"/>
      <c r="Z794" s="4"/>
      <c r="BH794" s="4"/>
      <c r="BI794" s="4"/>
      <c r="BJ794" s="4"/>
      <c r="BK794" s="5"/>
      <c r="BL794" s="4"/>
      <c r="BM794" s="4"/>
    </row>
    <row r="795" ht="12.75" customHeight="1">
      <c r="X795" s="4"/>
      <c r="Y795" s="4"/>
      <c r="Z795" s="4"/>
      <c r="BH795" s="4"/>
      <c r="BI795" s="4"/>
      <c r="BJ795" s="4"/>
      <c r="BK795" s="5"/>
      <c r="BL795" s="4"/>
      <c r="BM795" s="4"/>
    </row>
    <row r="796" ht="12.75" customHeight="1">
      <c r="X796" s="4"/>
      <c r="Y796" s="4"/>
      <c r="Z796" s="4"/>
      <c r="BH796" s="4"/>
      <c r="BI796" s="4"/>
      <c r="BJ796" s="4"/>
      <c r="BK796" s="5"/>
      <c r="BL796" s="4"/>
      <c r="BM796" s="4"/>
    </row>
    <row r="797" ht="12.75" customHeight="1">
      <c r="X797" s="4"/>
      <c r="Y797" s="4"/>
      <c r="Z797" s="4"/>
      <c r="BH797" s="4"/>
      <c r="BI797" s="4"/>
      <c r="BJ797" s="4"/>
      <c r="BK797" s="5"/>
      <c r="BL797" s="4"/>
      <c r="BM797" s="4"/>
    </row>
    <row r="798" ht="12.75" customHeight="1">
      <c r="X798" s="4"/>
      <c r="Y798" s="4"/>
      <c r="Z798" s="4"/>
      <c r="BH798" s="4"/>
      <c r="BI798" s="4"/>
      <c r="BJ798" s="4"/>
      <c r="BK798" s="5"/>
      <c r="BL798" s="4"/>
      <c r="BM798" s="4"/>
    </row>
    <row r="799" ht="12.75" customHeight="1">
      <c r="X799" s="4"/>
      <c r="Y799" s="4"/>
      <c r="Z799" s="4"/>
      <c r="BH799" s="4"/>
      <c r="BI799" s="4"/>
      <c r="BJ799" s="4"/>
      <c r="BK799" s="5"/>
      <c r="BL799" s="4"/>
      <c r="BM799" s="4"/>
    </row>
    <row r="800" ht="12.75" customHeight="1">
      <c r="X800" s="4"/>
      <c r="Y800" s="4"/>
      <c r="Z800" s="4"/>
      <c r="BH800" s="4"/>
      <c r="BI800" s="4"/>
      <c r="BJ800" s="4"/>
      <c r="BK800" s="5"/>
      <c r="BL800" s="4"/>
      <c r="BM800" s="4"/>
    </row>
    <row r="801" ht="12.75" customHeight="1">
      <c r="X801" s="4"/>
      <c r="Y801" s="4"/>
      <c r="Z801" s="4"/>
      <c r="BH801" s="4"/>
      <c r="BI801" s="4"/>
      <c r="BJ801" s="4"/>
      <c r="BK801" s="5"/>
      <c r="BL801" s="4"/>
      <c r="BM801" s="4"/>
    </row>
    <row r="802" ht="12.75" customHeight="1">
      <c r="X802" s="4"/>
      <c r="Y802" s="4"/>
      <c r="Z802" s="4"/>
      <c r="BH802" s="4"/>
      <c r="BI802" s="4"/>
      <c r="BJ802" s="4"/>
      <c r="BK802" s="5"/>
      <c r="BL802" s="4"/>
      <c r="BM802" s="4"/>
    </row>
    <row r="803" ht="12.75" customHeight="1">
      <c r="X803" s="4"/>
      <c r="Y803" s="4"/>
      <c r="Z803" s="4"/>
      <c r="BH803" s="4"/>
      <c r="BI803" s="4"/>
      <c r="BJ803" s="4"/>
      <c r="BK803" s="5"/>
      <c r="BL803" s="4"/>
      <c r="BM803" s="4"/>
    </row>
    <row r="804" ht="12.75" customHeight="1">
      <c r="X804" s="4"/>
      <c r="Y804" s="4"/>
      <c r="Z804" s="4"/>
      <c r="BH804" s="4"/>
      <c r="BI804" s="4"/>
      <c r="BJ804" s="4"/>
      <c r="BK804" s="5"/>
      <c r="BL804" s="4"/>
      <c r="BM804" s="4"/>
    </row>
    <row r="805" ht="12.75" customHeight="1">
      <c r="X805" s="4"/>
      <c r="Y805" s="4"/>
      <c r="Z805" s="4"/>
      <c r="BH805" s="4"/>
      <c r="BI805" s="4"/>
      <c r="BJ805" s="4"/>
      <c r="BK805" s="5"/>
      <c r="BL805" s="4"/>
      <c r="BM805" s="4"/>
    </row>
    <row r="806" ht="12.75" customHeight="1">
      <c r="X806" s="4"/>
      <c r="Y806" s="4"/>
      <c r="Z806" s="4"/>
      <c r="BH806" s="4"/>
      <c r="BI806" s="4"/>
      <c r="BJ806" s="4"/>
      <c r="BK806" s="5"/>
      <c r="BL806" s="4"/>
      <c r="BM806" s="4"/>
    </row>
    <row r="807" ht="12.75" customHeight="1">
      <c r="X807" s="4"/>
      <c r="Y807" s="4"/>
      <c r="Z807" s="4"/>
      <c r="BH807" s="4"/>
      <c r="BI807" s="4"/>
      <c r="BJ807" s="4"/>
      <c r="BK807" s="5"/>
      <c r="BL807" s="4"/>
      <c r="BM807" s="4"/>
    </row>
    <row r="808" ht="12.75" customHeight="1">
      <c r="X808" s="4"/>
      <c r="Y808" s="4"/>
      <c r="Z808" s="4"/>
      <c r="BH808" s="4"/>
      <c r="BI808" s="4"/>
      <c r="BJ808" s="4"/>
      <c r="BK808" s="5"/>
      <c r="BL808" s="4"/>
      <c r="BM808" s="4"/>
    </row>
    <row r="809" ht="12.75" customHeight="1">
      <c r="X809" s="4"/>
      <c r="Y809" s="4"/>
      <c r="Z809" s="4"/>
      <c r="BH809" s="4"/>
      <c r="BI809" s="4"/>
      <c r="BJ809" s="4"/>
      <c r="BK809" s="5"/>
      <c r="BL809" s="4"/>
      <c r="BM809" s="4"/>
    </row>
    <row r="810" ht="12.75" customHeight="1">
      <c r="X810" s="4"/>
      <c r="Y810" s="4"/>
      <c r="Z810" s="4"/>
      <c r="BH810" s="4"/>
      <c r="BI810" s="4"/>
      <c r="BJ810" s="4"/>
      <c r="BK810" s="5"/>
      <c r="BL810" s="4"/>
      <c r="BM810" s="4"/>
    </row>
    <row r="811" ht="12.75" customHeight="1">
      <c r="X811" s="4"/>
      <c r="Y811" s="4"/>
      <c r="Z811" s="4"/>
      <c r="BH811" s="4"/>
      <c r="BI811" s="4"/>
      <c r="BJ811" s="4"/>
      <c r="BK811" s="5"/>
      <c r="BL811" s="4"/>
      <c r="BM811" s="4"/>
    </row>
    <row r="812" ht="12.75" customHeight="1">
      <c r="X812" s="4"/>
      <c r="Y812" s="4"/>
      <c r="Z812" s="4"/>
      <c r="BH812" s="4"/>
      <c r="BI812" s="4"/>
      <c r="BJ812" s="4"/>
      <c r="BK812" s="5"/>
      <c r="BL812" s="4"/>
      <c r="BM812" s="4"/>
    </row>
    <row r="813" ht="12.75" customHeight="1">
      <c r="X813" s="4"/>
      <c r="Y813" s="4"/>
      <c r="Z813" s="4"/>
      <c r="BH813" s="4"/>
      <c r="BI813" s="4"/>
      <c r="BJ813" s="4"/>
      <c r="BK813" s="5"/>
      <c r="BL813" s="4"/>
      <c r="BM813" s="4"/>
    </row>
    <row r="814" ht="12.75" customHeight="1">
      <c r="X814" s="4"/>
      <c r="Y814" s="4"/>
      <c r="Z814" s="4"/>
      <c r="BH814" s="4"/>
      <c r="BI814" s="4"/>
      <c r="BJ814" s="4"/>
      <c r="BK814" s="5"/>
      <c r="BL814" s="4"/>
      <c r="BM814" s="4"/>
    </row>
    <row r="815" ht="12.75" customHeight="1">
      <c r="X815" s="4"/>
      <c r="Y815" s="4"/>
      <c r="Z815" s="4"/>
      <c r="BH815" s="4"/>
      <c r="BI815" s="4"/>
      <c r="BJ815" s="4"/>
      <c r="BK815" s="5"/>
      <c r="BL815" s="4"/>
      <c r="BM815" s="4"/>
    </row>
    <row r="816" ht="12.75" customHeight="1">
      <c r="X816" s="4"/>
      <c r="Y816" s="4"/>
      <c r="Z816" s="4"/>
      <c r="BH816" s="4"/>
      <c r="BI816" s="4"/>
      <c r="BJ816" s="4"/>
      <c r="BK816" s="5"/>
      <c r="BL816" s="4"/>
      <c r="BM816" s="4"/>
    </row>
    <row r="817" ht="12.75" customHeight="1">
      <c r="X817" s="4"/>
      <c r="Y817" s="4"/>
      <c r="Z817" s="4"/>
      <c r="BH817" s="4"/>
      <c r="BI817" s="4"/>
      <c r="BJ817" s="4"/>
      <c r="BK817" s="5"/>
      <c r="BL817" s="4"/>
      <c r="BM817" s="4"/>
    </row>
    <row r="818" ht="12.75" customHeight="1">
      <c r="X818" s="4"/>
      <c r="Y818" s="4"/>
      <c r="Z818" s="4"/>
      <c r="BH818" s="4"/>
      <c r="BI818" s="4"/>
      <c r="BJ818" s="4"/>
      <c r="BK818" s="5"/>
      <c r="BL818" s="4"/>
      <c r="BM818" s="4"/>
    </row>
    <row r="819" ht="12.75" customHeight="1">
      <c r="X819" s="4"/>
      <c r="Y819" s="4"/>
      <c r="Z819" s="4"/>
      <c r="BH819" s="4"/>
      <c r="BI819" s="4"/>
      <c r="BJ819" s="4"/>
      <c r="BK819" s="5"/>
      <c r="BL819" s="4"/>
      <c r="BM819" s="4"/>
    </row>
    <row r="820" ht="12.75" customHeight="1">
      <c r="X820" s="4"/>
      <c r="Y820" s="4"/>
      <c r="Z820" s="4"/>
      <c r="BH820" s="4"/>
      <c r="BI820" s="4"/>
      <c r="BJ820" s="4"/>
      <c r="BK820" s="5"/>
      <c r="BL820" s="4"/>
      <c r="BM820" s="4"/>
    </row>
    <row r="821" ht="12.75" customHeight="1">
      <c r="X821" s="4"/>
      <c r="Y821" s="4"/>
      <c r="Z821" s="4"/>
      <c r="BH821" s="4"/>
      <c r="BI821" s="4"/>
      <c r="BJ821" s="4"/>
      <c r="BK821" s="5"/>
      <c r="BL821" s="4"/>
      <c r="BM821" s="4"/>
    </row>
    <row r="822" ht="12.75" customHeight="1">
      <c r="X822" s="4"/>
      <c r="Y822" s="4"/>
      <c r="Z822" s="4"/>
      <c r="BH822" s="4"/>
      <c r="BI822" s="4"/>
      <c r="BJ822" s="4"/>
      <c r="BK822" s="5"/>
      <c r="BL822" s="4"/>
      <c r="BM822" s="4"/>
    </row>
    <row r="823" ht="12.75" customHeight="1">
      <c r="X823" s="4"/>
      <c r="Y823" s="4"/>
      <c r="Z823" s="4"/>
      <c r="BH823" s="4"/>
      <c r="BI823" s="4"/>
      <c r="BJ823" s="4"/>
      <c r="BK823" s="5"/>
      <c r="BL823" s="4"/>
      <c r="BM823" s="4"/>
    </row>
    <row r="824" ht="12.75" customHeight="1">
      <c r="X824" s="4"/>
      <c r="Y824" s="4"/>
      <c r="Z824" s="4"/>
      <c r="BH824" s="4"/>
      <c r="BI824" s="4"/>
      <c r="BJ824" s="4"/>
      <c r="BK824" s="5"/>
      <c r="BL824" s="4"/>
      <c r="BM824" s="4"/>
    </row>
    <row r="825" ht="12.75" customHeight="1">
      <c r="X825" s="4"/>
      <c r="Y825" s="4"/>
      <c r="Z825" s="4"/>
      <c r="BH825" s="4"/>
      <c r="BI825" s="4"/>
      <c r="BJ825" s="4"/>
      <c r="BK825" s="5"/>
      <c r="BL825" s="4"/>
      <c r="BM825" s="4"/>
    </row>
    <row r="826" ht="12.75" customHeight="1">
      <c r="X826" s="4"/>
      <c r="Y826" s="4"/>
      <c r="Z826" s="4"/>
      <c r="BH826" s="4"/>
      <c r="BI826" s="4"/>
      <c r="BJ826" s="4"/>
      <c r="BK826" s="5"/>
      <c r="BL826" s="4"/>
      <c r="BM826" s="4"/>
    </row>
    <row r="827" ht="12.75" customHeight="1">
      <c r="X827" s="4"/>
      <c r="Y827" s="4"/>
      <c r="Z827" s="4"/>
      <c r="BH827" s="4"/>
      <c r="BI827" s="4"/>
      <c r="BJ827" s="4"/>
      <c r="BK827" s="5"/>
      <c r="BL827" s="4"/>
      <c r="BM827" s="4"/>
    </row>
    <row r="828" ht="12.75" customHeight="1">
      <c r="X828" s="4"/>
      <c r="Y828" s="4"/>
      <c r="Z828" s="4"/>
      <c r="BH828" s="4"/>
      <c r="BI828" s="4"/>
      <c r="BJ828" s="4"/>
      <c r="BK828" s="5"/>
      <c r="BL828" s="4"/>
      <c r="BM828" s="4"/>
    </row>
    <row r="829" ht="12.75" customHeight="1">
      <c r="X829" s="4"/>
      <c r="Y829" s="4"/>
      <c r="Z829" s="4"/>
      <c r="BH829" s="4"/>
      <c r="BI829" s="4"/>
      <c r="BJ829" s="4"/>
      <c r="BK829" s="5"/>
      <c r="BL829" s="4"/>
      <c r="BM829" s="4"/>
    </row>
    <row r="830" ht="12.75" customHeight="1">
      <c r="X830" s="4"/>
      <c r="Y830" s="4"/>
      <c r="Z830" s="4"/>
      <c r="BH830" s="4"/>
      <c r="BI830" s="4"/>
      <c r="BJ830" s="4"/>
      <c r="BK830" s="5"/>
      <c r="BL830" s="4"/>
      <c r="BM830" s="4"/>
    </row>
    <row r="831" ht="12.75" customHeight="1">
      <c r="X831" s="4"/>
      <c r="Y831" s="4"/>
      <c r="Z831" s="4"/>
      <c r="BH831" s="4"/>
      <c r="BI831" s="4"/>
      <c r="BJ831" s="4"/>
      <c r="BK831" s="5"/>
      <c r="BL831" s="4"/>
      <c r="BM831" s="4"/>
    </row>
    <row r="832" ht="12.75" customHeight="1">
      <c r="X832" s="4"/>
      <c r="Y832" s="4"/>
      <c r="Z832" s="4"/>
      <c r="BH832" s="4"/>
      <c r="BI832" s="4"/>
      <c r="BJ832" s="4"/>
      <c r="BK832" s="5"/>
      <c r="BL832" s="4"/>
      <c r="BM832" s="4"/>
    </row>
    <row r="833" ht="12.75" customHeight="1">
      <c r="X833" s="4"/>
      <c r="Y833" s="4"/>
      <c r="Z833" s="4"/>
      <c r="BH833" s="4"/>
      <c r="BI833" s="4"/>
      <c r="BJ833" s="4"/>
      <c r="BK833" s="5"/>
      <c r="BL833" s="4"/>
      <c r="BM833" s="4"/>
    </row>
    <row r="834" ht="12.75" customHeight="1">
      <c r="X834" s="4"/>
      <c r="Y834" s="4"/>
      <c r="Z834" s="4"/>
      <c r="BH834" s="4"/>
      <c r="BI834" s="4"/>
      <c r="BJ834" s="4"/>
      <c r="BK834" s="5"/>
      <c r="BL834" s="4"/>
      <c r="BM834" s="4"/>
    </row>
    <row r="835" ht="12.75" customHeight="1">
      <c r="X835" s="4"/>
      <c r="Y835" s="4"/>
      <c r="Z835" s="4"/>
      <c r="BH835" s="4"/>
      <c r="BI835" s="4"/>
      <c r="BJ835" s="4"/>
      <c r="BK835" s="5"/>
      <c r="BL835" s="4"/>
      <c r="BM835" s="4"/>
    </row>
    <row r="836" ht="12.75" customHeight="1">
      <c r="X836" s="4"/>
      <c r="Y836" s="4"/>
      <c r="Z836" s="4"/>
      <c r="BH836" s="4"/>
      <c r="BI836" s="4"/>
      <c r="BJ836" s="4"/>
      <c r="BK836" s="5"/>
      <c r="BL836" s="4"/>
      <c r="BM836" s="4"/>
    </row>
    <row r="837" ht="12.75" customHeight="1">
      <c r="X837" s="4"/>
      <c r="Y837" s="4"/>
      <c r="Z837" s="4"/>
      <c r="BH837" s="4"/>
      <c r="BI837" s="4"/>
      <c r="BJ837" s="4"/>
      <c r="BK837" s="5"/>
      <c r="BL837" s="4"/>
      <c r="BM837" s="4"/>
    </row>
    <row r="838" ht="12.75" customHeight="1">
      <c r="X838" s="4"/>
      <c r="Y838" s="4"/>
      <c r="Z838" s="4"/>
      <c r="BH838" s="4"/>
      <c r="BI838" s="4"/>
      <c r="BJ838" s="4"/>
      <c r="BK838" s="5"/>
      <c r="BL838" s="4"/>
      <c r="BM838" s="4"/>
    </row>
    <row r="839" ht="12.75" customHeight="1">
      <c r="X839" s="4"/>
      <c r="Y839" s="4"/>
      <c r="Z839" s="4"/>
      <c r="BH839" s="4"/>
      <c r="BI839" s="4"/>
      <c r="BJ839" s="4"/>
      <c r="BK839" s="5"/>
      <c r="BL839" s="4"/>
      <c r="BM839" s="4"/>
    </row>
    <row r="840" ht="12.75" customHeight="1">
      <c r="X840" s="4"/>
      <c r="Y840" s="4"/>
      <c r="Z840" s="4"/>
      <c r="BH840" s="4"/>
      <c r="BI840" s="4"/>
      <c r="BJ840" s="4"/>
      <c r="BK840" s="5"/>
      <c r="BL840" s="4"/>
      <c r="BM840" s="4"/>
    </row>
    <row r="841" ht="12.75" customHeight="1">
      <c r="X841" s="4"/>
      <c r="Y841" s="4"/>
      <c r="Z841" s="4"/>
      <c r="BH841" s="4"/>
      <c r="BI841" s="4"/>
      <c r="BJ841" s="4"/>
      <c r="BK841" s="5"/>
      <c r="BL841" s="4"/>
      <c r="BM841" s="4"/>
    </row>
    <row r="842" ht="12.75" customHeight="1">
      <c r="X842" s="4"/>
      <c r="Y842" s="4"/>
      <c r="Z842" s="4"/>
      <c r="BH842" s="4"/>
      <c r="BI842" s="4"/>
      <c r="BJ842" s="4"/>
      <c r="BK842" s="5"/>
      <c r="BL842" s="4"/>
      <c r="BM842" s="4"/>
    </row>
    <row r="843" ht="12.75" customHeight="1">
      <c r="X843" s="4"/>
      <c r="Y843" s="4"/>
      <c r="Z843" s="4"/>
      <c r="BH843" s="4"/>
      <c r="BI843" s="4"/>
      <c r="BJ843" s="4"/>
      <c r="BK843" s="5"/>
      <c r="BL843" s="4"/>
      <c r="BM843" s="4"/>
    </row>
    <row r="844" ht="12.75" customHeight="1">
      <c r="X844" s="4"/>
      <c r="Y844" s="4"/>
      <c r="Z844" s="4"/>
      <c r="BH844" s="4"/>
      <c r="BI844" s="4"/>
      <c r="BJ844" s="4"/>
      <c r="BK844" s="5"/>
      <c r="BL844" s="4"/>
      <c r="BM844" s="4"/>
    </row>
    <row r="845" ht="12.75" customHeight="1">
      <c r="X845" s="4"/>
      <c r="Y845" s="4"/>
      <c r="Z845" s="4"/>
      <c r="BH845" s="4"/>
      <c r="BI845" s="4"/>
      <c r="BJ845" s="4"/>
      <c r="BK845" s="5"/>
      <c r="BL845" s="4"/>
      <c r="BM845" s="4"/>
    </row>
    <row r="846" ht="12.75" customHeight="1">
      <c r="X846" s="4"/>
      <c r="Y846" s="4"/>
      <c r="Z846" s="4"/>
      <c r="BH846" s="4"/>
      <c r="BI846" s="4"/>
      <c r="BJ846" s="4"/>
      <c r="BK846" s="5"/>
      <c r="BL846" s="4"/>
      <c r="BM846" s="4"/>
    </row>
    <row r="847" ht="12.75" customHeight="1">
      <c r="X847" s="4"/>
      <c r="Y847" s="4"/>
      <c r="Z847" s="4"/>
      <c r="BH847" s="4"/>
      <c r="BI847" s="4"/>
      <c r="BJ847" s="4"/>
      <c r="BK847" s="5"/>
      <c r="BL847" s="4"/>
      <c r="BM847" s="4"/>
    </row>
    <row r="848" ht="12.75" customHeight="1">
      <c r="X848" s="4"/>
      <c r="Y848" s="4"/>
      <c r="Z848" s="4"/>
      <c r="BH848" s="4"/>
      <c r="BI848" s="4"/>
      <c r="BJ848" s="4"/>
      <c r="BK848" s="5"/>
      <c r="BL848" s="4"/>
      <c r="BM848" s="4"/>
    </row>
    <row r="849" ht="12.75" customHeight="1">
      <c r="X849" s="4"/>
      <c r="Y849" s="4"/>
      <c r="Z849" s="4"/>
      <c r="BH849" s="4"/>
      <c r="BI849" s="4"/>
      <c r="BJ849" s="4"/>
      <c r="BK849" s="5"/>
      <c r="BL849" s="4"/>
      <c r="BM849" s="4"/>
    </row>
    <row r="850" ht="12.75" customHeight="1">
      <c r="X850" s="4"/>
      <c r="Y850" s="4"/>
      <c r="Z850" s="4"/>
      <c r="BH850" s="4"/>
      <c r="BI850" s="4"/>
      <c r="BJ850" s="4"/>
      <c r="BK850" s="5"/>
      <c r="BL850" s="4"/>
      <c r="BM850" s="4"/>
    </row>
    <row r="851" ht="12.75" customHeight="1">
      <c r="X851" s="4"/>
      <c r="Y851" s="4"/>
      <c r="Z851" s="4"/>
      <c r="BH851" s="4"/>
      <c r="BI851" s="4"/>
      <c r="BJ851" s="4"/>
      <c r="BK851" s="5"/>
      <c r="BL851" s="4"/>
      <c r="BM851" s="4"/>
    </row>
    <row r="852" ht="12.75" customHeight="1">
      <c r="X852" s="4"/>
      <c r="Y852" s="4"/>
      <c r="Z852" s="4"/>
      <c r="BH852" s="4"/>
      <c r="BI852" s="4"/>
      <c r="BJ852" s="4"/>
      <c r="BK852" s="5"/>
      <c r="BL852" s="4"/>
      <c r="BM852" s="4"/>
    </row>
    <row r="853" ht="12.75" customHeight="1">
      <c r="X853" s="4"/>
      <c r="Y853" s="4"/>
      <c r="Z853" s="4"/>
      <c r="BH853" s="4"/>
      <c r="BI853" s="4"/>
      <c r="BJ853" s="4"/>
      <c r="BK853" s="5"/>
      <c r="BL853" s="4"/>
      <c r="BM853" s="4"/>
    </row>
    <row r="854" ht="12.75" customHeight="1">
      <c r="X854" s="4"/>
      <c r="Y854" s="4"/>
      <c r="Z854" s="4"/>
      <c r="BH854" s="4"/>
      <c r="BI854" s="4"/>
      <c r="BJ854" s="4"/>
      <c r="BK854" s="5"/>
      <c r="BL854" s="4"/>
      <c r="BM854" s="4"/>
    </row>
    <row r="855" ht="12.75" customHeight="1">
      <c r="X855" s="4"/>
      <c r="Y855" s="4"/>
      <c r="Z855" s="4"/>
      <c r="BH855" s="4"/>
      <c r="BI855" s="4"/>
      <c r="BJ855" s="4"/>
      <c r="BK855" s="5"/>
      <c r="BL855" s="4"/>
      <c r="BM855" s="4"/>
    </row>
    <row r="856" ht="12.75" customHeight="1">
      <c r="X856" s="4"/>
      <c r="Y856" s="4"/>
      <c r="Z856" s="4"/>
      <c r="BH856" s="4"/>
      <c r="BI856" s="4"/>
      <c r="BJ856" s="4"/>
      <c r="BK856" s="5"/>
      <c r="BL856" s="4"/>
      <c r="BM856" s="4"/>
    </row>
    <row r="857" ht="12.75" customHeight="1">
      <c r="X857" s="4"/>
      <c r="Y857" s="4"/>
      <c r="Z857" s="4"/>
      <c r="BH857" s="4"/>
      <c r="BI857" s="4"/>
      <c r="BJ857" s="4"/>
      <c r="BK857" s="5"/>
      <c r="BL857" s="4"/>
      <c r="BM857" s="4"/>
    </row>
    <row r="858" ht="12.75" customHeight="1">
      <c r="X858" s="4"/>
      <c r="Y858" s="4"/>
      <c r="Z858" s="4"/>
      <c r="BH858" s="4"/>
      <c r="BI858" s="4"/>
      <c r="BJ858" s="4"/>
      <c r="BK858" s="5"/>
      <c r="BL858" s="4"/>
      <c r="BM858" s="4"/>
    </row>
    <row r="859" ht="12.75" customHeight="1">
      <c r="X859" s="4"/>
      <c r="Y859" s="4"/>
      <c r="Z859" s="4"/>
      <c r="BH859" s="4"/>
      <c r="BI859" s="4"/>
      <c r="BJ859" s="4"/>
      <c r="BK859" s="5"/>
      <c r="BL859" s="4"/>
      <c r="BM859" s="4"/>
    </row>
    <row r="860" ht="12.75" customHeight="1">
      <c r="X860" s="4"/>
      <c r="Y860" s="4"/>
      <c r="Z860" s="4"/>
      <c r="BH860" s="4"/>
      <c r="BI860" s="4"/>
      <c r="BJ860" s="4"/>
      <c r="BK860" s="5"/>
      <c r="BL860" s="4"/>
      <c r="BM860" s="4"/>
    </row>
    <row r="861" ht="12.75" customHeight="1">
      <c r="X861" s="4"/>
      <c r="Y861" s="4"/>
      <c r="Z861" s="4"/>
      <c r="BH861" s="4"/>
      <c r="BI861" s="4"/>
      <c r="BJ861" s="4"/>
      <c r="BK861" s="5"/>
      <c r="BL861" s="4"/>
      <c r="BM861" s="4"/>
    </row>
    <row r="862" ht="12.75" customHeight="1">
      <c r="X862" s="4"/>
      <c r="Y862" s="4"/>
      <c r="Z862" s="4"/>
      <c r="BH862" s="4"/>
      <c r="BI862" s="4"/>
      <c r="BJ862" s="4"/>
      <c r="BK862" s="5"/>
      <c r="BL862" s="4"/>
      <c r="BM862" s="4"/>
    </row>
    <row r="863" ht="12.75" customHeight="1">
      <c r="X863" s="4"/>
      <c r="Y863" s="4"/>
      <c r="Z863" s="4"/>
      <c r="BH863" s="4"/>
      <c r="BI863" s="4"/>
      <c r="BJ863" s="4"/>
      <c r="BK863" s="5"/>
      <c r="BL863" s="4"/>
      <c r="BM863" s="4"/>
    </row>
    <row r="864" ht="12.75" customHeight="1">
      <c r="X864" s="4"/>
      <c r="Y864" s="4"/>
      <c r="Z864" s="4"/>
      <c r="BH864" s="4"/>
      <c r="BI864" s="4"/>
      <c r="BJ864" s="4"/>
      <c r="BK864" s="5"/>
      <c r="BL864" s="4"/>
      <c r="BM864" s="4"/>
    </row>
    <row r="865" ht="12.75" customHeight="1">
      <c r="X865" s="4"/>
      <c r="Y865" s="4"/>
      <c r="Z865" s="4"/>
      <c r="BH865" s="4"/>
      <c r="BI865" s="4"/>
      <c r="BJ865" s="4"/>
      <c r="BK865" s="5"/>
      <c r="BL865" s="4"/>
      <c r="BM865" s="4"/>
    </row>
    <row r="866" ht="12.75" customHeight="1">
      <c r="X866" s="4"/>
      <c r="Y866" s="4"/>
      <c r="Z866" s="4"/>
      <c r="BH866" s="4"/>
      <c r="BI866" s="4"/>
      <c r="BJ866" s="4"/>
      <c r="BK866" s="5"/>
      <c r="BL866" s="4"/>
      <c r="BM866" s="4"/>
    </row>
    <row r="867" ht="12.75" customHeight="1">
      <c r="X867" s="4"/>
      <c r="Y867" s="4"/>
      <c r="Z867" s="4"/>
      <c r="BH867" s="4"/>
      <c r="BI867" s="4"/>
      <c r="BJ867" s="4"/>
      <c r="BK867" s="5"/>
      <c r="BL867" s="4"/>
      <c r="BM867" s="4"/>
    </row>
    <row r="868" ht="12.75" customHeight="1">
      <c r="X868" s="4"/>
      <c r="Y868" s="4"/>
      <c r="Z868" s="4"/>
      <c r="BH868" s="4"/>
      <c r="BI868" s="4"/>
      <c r="BJ868" s="4"/>
      <c r="BK868" s="5"/>
      <c r="BL868" s="4"/>
      <c r="BM868" s="4"/>
    </row>
    <row r="869" ht="12.75" customHeight="1">
      <c r="X869" s="4"/>
      <c r="Y869" s="4"/>
      <c r="Z869" s="4"/>
      <c r="BH869" s="4"/>
      <c r="BI869" s="4"/>
      <c r="BJ869" s="4"/>
      <c r="BK869" s="5"/>
      <c r="BL869" s="4"/>
      <c r="BM869" s="4"/>
    </row>
    <row r="870" ht="12.75" customHeight="1">
      <c r="X870" s="4"/>
      <c r="Y870" s="4"/>
      <c r="Z870" s="4"/>
      <c r="BH870" s="4"/>
      <c r="BI870" s="4"/>
      <c r="BJ870" s="4"/>
      <c r="BK870" s="5"/>
      <c r="BL870" s="4"/>
      <c r="BM870" s="4"/>
    </row>
    <row r="871" ht="12.75" customHeight="1">
      <c r="X871" s="4"/>
      <c r="Y871" s="4"/>
      <c r="Z871" s="4"/>
      <c r="BH871" s="4"/>
      <c r="BI871" s="4"/>
      <c r="BJ871" s="4"/>
      <c r="BK871" s="5"/>
      <c r="BL871" s="4"/>
      <c r="BM871" s="4"/>
    </row>
    <row r="872" ht="12.75" customHeight="1">
      <c r="X872" s="4"/>
      <c r="Y872" s="4"/>
      <c r="Z872" s="4"/>
      <c r="BH872" s="4"/>
      <c r="BI872" s="4"/>
      <c r="BJ872" s="4"/>
      <c r="BK872" s="5"/>
      <c r="BL872" s="4"/>
      <c r="BM872" s="4"/>
    </row>
    <row r="873" ht="12.75" customHeight="1">
      <c r="X873" s="4"/>
      <c r="Y873" s="4"/>
      <c r="Z873" s="4"/>
      <c r="BH873" s="4"/>
      <c r="BI873" s="4"/>
      <c r="BJ873" s="4"/>
      <c r="BK873" s="5"/>
      <c r="BL873" s="4"/>
      <c r="BM873" s="4"/>
    </row>
    <row r="874" ht="12.75" customHeight="1">
      <c r="X874" s="4"/>
      <c r="Y874" s="4"/>
      <c r="Z874" s="4"/>
      <c r="BH874" s="4"/>
      <c r="BI874" s="4"/>
      <c r="BJ874" s="4"/>
      <c r="BK874" s="5"/>
      <c r="BL874" s="4"/>
      <c r="BM874" s="4"/>
    </row>
    <row r="875" ht="12.75" customHeight="1">
      <c r="X875" s="4"/>
      <c r="Y875" s="4"/>
      <c r="Z875" s="4"/>
      <c r="BH875" s="4"/>
      <c r="BI875" s="4"/>
      <c r="BJ875" s="4"/>
      <c r="BK875" s="5"/>
      <c r="BL875" s="4"/>
      <c r="BM875" s="4"/>
    </row>
    <row r="876" ht="12.75" customHeight="1">
      <c r="X876" s="4"/>
      <c r="Y876" s="4"/>
      <c r="Z876" s="4"/>
      <c r="BH876" s="4"/>
      <c r="BI876" s="4"/>
      <c r="BJ876" s="4"/>
      <c r="BK876" s="5"/>
      <c r="BL876" s="4"/>
      <c r="BM876" s="4"/>
    </row>
    <row r="877" ht="12.75" customHeight="1">
      <c r="X877" s="4"/>
      <c r="Y877" s="4"/>
      <c r="Z877" s="4"/>
      <c r="BH877" s="4"/>
      <c r="BI877" s="4"/>
      <c r="BJ877" s="4"/>
      <c r="BK877" s="5"/>
      <c r="BL877" s="4"/>
      <c r="BM877" s="4"/>
    </row>
    <row r="878" ht="12.75" customHeight="1">
      <c r="X878" s="4"/>
      <c r="Y878" s="4"/>
      <c r="Z878" s="4"/>
      <c r="BH878" s="4"/>
      <c r="BI878" s="4"/>
      <c r="BJ878" s="4"/>
      <c r="BK878" s="5"/>
      <c r="BL878" s="4"/>
      <c r="BM878" s="4"/>
    </row>
    <row r="879" ht="12.75" customHeight="1">
      <c r="X879" s="4"/>
      <c r="Y879" s="4"/>
      <c r="Z879" s="4"/>
      <c r="BH879" s="4"/>
      <c r="BI879" s="4"/>
      <c r="BJ879" s="4"/>
      <c r="BK879" s="5"/>
      <c r="BL879" s="4"/>
      <c r="BM879" s="4"/>
    </row>
    <row r="880" ht="12.75" customHeight="1">
      <c r="X880" s="4"/>
      <c r="Y880" s="4"/>
      <c r="Z880" s="4"/>
      <c r="BH880" s="4"/>
      <c r="BI880" s="4"/>
      <c r="BJ880" s="4"/>
      <c r="BK880" s="5"/>
      <c r="BL880" s="4"/>
      <c r="BM880" s="4"/>
    </row>
    <row r="881" ht="12.75" customHeight="1">
      <c r="X881" s="4"/>
      <c r="Y881" s="4"/>
      <c r="Z881" s="4"/>
      <c r="BH881" s="4"/>
      <c r="BI881" s="4"/>
      <c r="BJ881" s="4"/>
      <c r="BK881" s="5"/>
      <c r="BL881" s="4"/>
      <c r="BM881" s="4"/>
    </row>
    <row r="882" ht="12.75" customHeight="1">
      <c r="X882" s="4"/>
      <c r="Y882" s="4"/>
      <c r="Z882" s="4"/>
      <c r="BH882" s="4"/>
      <c r="BI882" s="4"/>
      <c r="BJ882" s="4"/>
      <c r="BK882" s="5"/>
      <c r="BL882" s="4"/>
      <c r="BM882" s="4"/>
    </row>
    <row r="883" ht="12.75" customHeight="1">
      <c r="X883" s="4"/>
      <c r="Y883" s="4"/>
      <c r="Z883" s="4"/>
      <c r="BH883" s="4"/>
      <c r="BI883" s="4"/>
      <c r="BJ883" s="4"/>
      <c r="BK883" s="5"/>
      <c r="BL883" s="4"/>
      <c r="BM883" s="4"/>
    </row>
    <row r="884" ht="12.75" customHeight="1">
      <c r="X884" s="4"/>
      <c r="Y884" s="4"/>
      <c r="Z884" s="4"/>
      <c r="BH884" s="4"/>
      <c r="BI884" s="4"/>
      <c r="BJ884" s="4"/>
      <c r="BK884" s="5"/>
      <c r="BL884" s="4"/>
      <c r="BM884" s="4"/>
    </row>
    <row r="885" ht="12.75" customHeight="1">
      <c r="X885" s="4"/>
      <c r="Y885" s="4"/>
      <c r="Z885" s="4"/>
      <c r="BH885" s="4"/>
      <c r="BI885" s="4"/>
      <c r="BJ885" s="4"/>
      <c r="BK885" s="5"/>
      <c r="BL885" s="4"/>
      <c r="BM885" s="4"/>
    </row>
    <row r="886" ht="12.75" customHeight="1">
      <c r="X886" s="4"/>
      <c r="Y886" s="4"/>
      <c r="Z886" s="4"/>
      <c r="BH886" s="4"/>
      <c r="BI886" s="4"/>
      <c r="BJ886" s="4"/>
      <c r="BK886" s="5"/>
      <c r="BL886" s="4"/>
      <c r="BM886" s="4"/>
    </row>
    <row r="887" ht="12.75" customHeight="1">
      <c r="X887" s="4"/>
      <c r="Y887" s="4"/>
      <c r="Z887" s="4"/>
      <c r="BH887" s="4"/>
      <c r="BI887" s="4"/>
      <c r="BJ887" s="4"/>
      <c r="BK887" s="5"/>
      <c r="BL887" s="4"/>
      <c r="BM887" s="4"/>
    </row>
    <row r="888" ht="12.75" customHeight="1">
      <c r="X888" s="4"/>
      <c r="Y888" s="4"/>
      <c r="Z888" s="4"/>
      <c r="BH888" s="4"/>
      <c r="BI888" s="4"/>
      <c r="BJ888" s="4"/>
      <c r="BK888" s="5"/>
      <c r="BL888" s="4"/>
      <c r="BM888" s="4"/>
    </row>
    <row r="889" ht="12.75" customHeight="1">
      <c r="X889" s="4"/>
      <c r="Y889" s="4"/>
      <c r="Z889" s="4"/>
      <c r="BH889" s="4"/>
      <c r="BI889" s="4"/>
      <c r="BJ889" s="4"/>
      <c r="BK889" s="5"/>
      <c r="BL889" s="4"/>
      <c r="BM889" s="4"/>
    </row>
    <row r="890" ht="12.75" customHeight="1">
      <c r="X890" s="4"/>
      <c r="Y890" s="4"/>
      <c r="Z890" s="4"/>
      <c r="BH890" s="4"/>
      <c r="BI890" s="4"/>
      <c r="BJ890" s="4"/>
      <c r="BK890" s="5"/>
      <c r="BL890" s="4"/>
      <c r="BM890" s="4"/>
    </row>
    <row r="891" ht="12.75" customHeight="1">
      <c r="X891" s="4"/>
      <c r="Y891" s="4"/>
      <c r="Z891" s="4"/>
      <c r="BH891" s="4"/>
      <c r="BI891" s="4"/>
      <c r="BJ891" s="4"/>
      <c r="BK891" s="5"/>
      <c r="BL891" s="4"/>
      <c r="BM891" s="4"/>
    </row>
    <row r="892" ht="12.75" customHeight="1">
      <c r="X892" s="4"/>
      <c r="Y892" s="4"/>
      <c r="Z892" s="4"/>
      <c r="BH892" s="4"/>
      <c r="BI892" s="4"/>
      <c r="BJ892" s="4"/>
      <c r="BK892" s="5"/>
      <c r="BL892" s="4"/>
      <c r="BM892" s="4"/>
    </row>
    <row r="893" ht="12.75" customHeight="1">
      <c r="X893" s="4"/>
      <c r="Y893" s="4"/>
      <c r="Z893" s="4"/>
      <c r="BH893" s="4"/>
      <c r="BI893" s="4"/>
      <c r="BJ893" s="4"/>
      <c r="BK893" s="5"/>
      <c r="BL893" s="4"/>
      <c r="BM893" s="4"/>
    </row>
    <row r="894" ht="12.75" customHeight="1">
      <c r="X894" s="4"/>
      <c r="Y894" s="4"/>
      <c r="Z894" s="4"/>
      <c r="BH894" s="4"/>
      <c r="BI894" s="4"/>
      <c r="BJ894" s="4"/>
      <c r="BK894" s="5"/>
      <c r="BL894" s="4"/>
      <c r="BM894" s="4"/>
    </row>
    <row r="895" ht="12.75" customHeight="1">
      <c r="X895" s="4"/>
      <c r="Y895" s="4"/>
      <c r="Z895" s="4"/>
      <c r="BH895" s="4"/>
      <c r="BI895" s="4"/>
      <c r="BJ895" s="4"/>
      <c r="BK895" s="5"/>
      <c r="BL895" s="4"/>
      <c r="BM895" s="4"/>
    </row>
    <row r="896" ht="12.75" customHeight="1">
      <c r="X896" s="4"/>
      <c r="Y896" s="4"/>
      <c r="Z896" s="4"/>
      <c r="BH896" s="4"/>
      <c r="BI896" s="4"/>
      <c r="BJ896" s="4"/>
      <c r="BK896" s="5"/>
      <c r="BL896" s="4"/>
      <c r="BM896" s="4"/>
    </row>
    <row r="897" ht="12.75" customHeight="1">
      <c r="X897" s="4"/>
      <c r="Y897" s="4"/>
      <c r="Z897" s="4"/>
      <c r="BH897" s="4"/>
      <c r="BI897" s="4"/>
      <c r="BJ897" s="4"/>
      <c r="BK897" s="5"/>
      <c r="BL897" s="4"/>
      <c r="BM897" s="4"/>
    </row>
    <row r="898" ht="12.75" customHeight="1">
      <c r="X898" s="4"/>
      <c r="Y898" s="4"/>
      <c r="Z898" s="4"/>
      <c r="BH898" s="4"/>
      <c r="BI898" s="4"/>
      <c r="BJ898" s="4"/>
      <c r="BK898" s="5"/>
      <c r="BL898" s="4"/>
      <c r="BM898" s="4"/>
    </row>
    <row r="899" ht="12.75" customHeight="1">
      <c r="X899" s="4"/>
      <c r="Y899" s="4"/>
      <c r="Z899" s="4"/>
      <c r="BH899" s="4"/>
      <c r="BI899" s="4"/>
      <c r="BJ899" s="4"/>
      <c r="BK899" s="5"/>
      <c r="BL899" s="4"/>
      <c r="BM899" s="4"/>
    </row>
    <row r="900" ht="12.75" customHeight="1">
      <c r="X900" s="4"/>
      <c r="Y900" s="4"/>
      <c r="Z900" s="4"/>
      <c r="BH900" s="4"/>
      <c r="BI900" s="4"/>
      <c r="BJ900" s="4"/>
      <c r="BK900" s="5"/>
      <c r="BL900" s="4"/>
      <c r="BM900" s="4"/>
    </row>
    <row r="901" ht="12.75" customHeight="1">
      <c r="X901" s="4"/>
      <c r="Y901" s="4"/>
      <c r="Z901" s="4"/>
      <c r="BH901" s="4"/>
      <c r="BI901" s="4"/>
      <c r="BJ901" s="4"/>
      <c r="BK901" s="5"/>
      <c r="BL901" s="4"/>
      <c r="BM901" s="4"/>
    </row>
    <row r="902" ht="12.75" customHeight="1">
      <c r="X902" s="4"/>
      <c r="Y902" s="4"/>
      <c r="Z902" s="4"/>
      <c r="BH902" s="4"/>
      <c r="BI902" s="4"/>
      <c r="BJ902" s="4"/>
      <c r="BK902" s="5"/>
      <c r="BL902" s="4"/>
      <c r="BM902" s="4"/>
    </row>
    <row r="903" ht="12.75" customHeight="1">
      <c r="X903" s="4"/>
      <c r="Y903" s="4"/>
      <c r="Z903" s="4"/>
      <c r="BH903" s="4"/>
      <c r="BI903" s="4"/>
      <c r="BJ903" s="4"/>
      <c r="BK903" s="5"/>
      <c r="BL903" s="4"/>
      <c r="BM903" s="4"/>
    </row>
    <row r="904" ht="12.75" customHeight="1">
      <c r="X904" s="4"/>
      <c r="Y904" s="4"/>
      <c r="Z904" s="4"/>
      <c r="BH904" s="4"/>
      <c r="BI904" s="4"/>
      <c r="BJ904" s="4"/>
      <c r="BK904" s="5"/>
      <c r="BL904" s="4"/>
      <c r="BM904" s="4"/>
    </row>
    <row r="905" ht="12.75" customHeight="1">
      <c r="X905" s="4"/>
      <c r="Y905" s="4"/>
      <c r="Z905" s="4"/>
      <c r="BH905" s="4"/>
      <c r="BI905" s="4"/>
      <c r="BJ905" s="4"/>
      <c r="BK905" s="5"/>
      <c r="BL905" s="4"/>
      <c r="BM905" s="4"/>
    </row>
    <row r="906" ht="12.75" customHeight="1">
      <c r="X906" s="4"/>
      <c r="Y906" s="4"/>
      <c r="Z906" s="4"/>
      <c r="BH906" s="4"/>
      <c r="BI906" s="4"/>
      <c r="BJ906" s="4"/>
      <c r="BK906" s="5"/>
      <c r="BL906" s="4"/>
      <c r="BM906" s="4"/>
    </row>
    <row r="907" ht="12.75" customHeight="1">
      <c r="X907" s="4"/>
      <c r="Y907" s="4"/>
      <c r="Z907" s="4"/>
      <c r="BH907" s="4"/>
      <c r="BI907" s="4"/>
      <c r="BJ907" s="4"/>
      <c r="BK907" s="5"/>
      <c r="BL907" s="4"/>
      <c r="BM907" s="4"/>
    </row>
    <row r="908" ht="12.75" customHeight="1">
      <c r="X908" s="4"/>
      <c r="Y908" s="4"/>
      <c r="Z908" s="4"/>
      <c r="BH908" s="4"/>
      <c r="BI908" s="4"/>
      <c r="BJ908" s="4"/>
      <c r="BK908" s="5"/>
      <c r="BL908" s="4"/>
      <c r="BM908" s="4"/>
    </row>
    <row r="909" ht="12.75" customHeight="1">
      <c r="X909" s="4"/>
      <c r="Y909" s="4"/>
      <c r="Z909" s="4"/>
      <c r="BH909" s="4"/>
      <c r="BI909" s="4"/>
      <c r="BJ909" s="4"/>
      <c r="BK909" s="5"/>
      <c r="BL909" s="4"/>
      <c r="BM909" s="4"/>
    </row>
    <row r="910" ht="12.75" customHeight="1">
      <c r="X910" s="4"/>
      <c r="Y910" s="4"/>
      <c r="Z910" s="4"/>
      <c r="BH910" s="4"/>
      <c r="BI910" s="4"/>
      <c r="BJ910" s="4"/>
      <c r="BK910" s="5"/>
      <c r="BL910" s="4"/>
      <c r="BM910" s="4"/>
    </row>
    <row r="911" ht="12.75" customHeight="1">
      <c r="X911" s="4"/>
      <c r="Y911" s="4"/>
      <c r="Z911" s="4"/>
      <c r="BH911" s="4"/>
      <c r="BI911" s="4"/>
      <c r="BJ911" s="4"/>
      <c r="BK911" s="5"/>
      <c r="BL911" s="4"/>
      <c r="BM911" s="4"/>
    </row>
    <row r="912" ht="12.75" customHeight="1">
      <c r="X912" s="4"/>
      <c r="Y912" s="4"/>
      <c r="Z912" s="4"/>
      <c r="BH912" s="4"/>
      <c r="BI912" s="4"/>
      <c r="BJ912" s="4"/>
      <c r="BK912" s="5"/>
      <c r="BL912" s="4"/>
      <c r="BM912" s="4"/>
    </row>
    <row r="913" ht="12.75" customHeight="1">
      <c r="X913" s="4"/>
      <c r="Y913" s="4"/>
      <c r="Z913" s="4"/>
      <c r="BH913" s="4"/>
      <c r="BI913" s="4"/>
      <c r="BJ913" s="4"/>
      <c r="BK913" s="5"/>
      <c r="BL913" s="4"/>
      <c r="BM913" s="4"/>
    </row>
    <row r="914" ht="12.75" customHeight="1">
      <c r="X914" s="4"/>
      <c r="Y914" s="4"/>
      <c r="Z914" s="4"/>
      <c r="BH914" s="4"/>
      <c r="BI914" s="4"/>
      <c r="BJ914" s="4"/>
      <c r="BK914" s="5"/>
      <c r="BL914" s="4"/>
      <c r="BM914" s="4"/>
    </row>
    <row r="915" ht="12.75" customHeight="1">
      <c r="X915" s="4"/>
      <c r="Y915" s="4"/>
      <c r="Z915" s="4"/>
      <c r="BH915" s="4"/>
      <c r="BI915" s="4"/>
      <c r="BJ915" s="4"/>
      <c r="BK915" s="5"/>
      <c r="BL915" s="4"/>
      <c r="BM915" s="4"/>
    </row>
    <row r="916" ht="12.75" customHeight="1">
      <c r="X916" s="4"/>
      <c r="Y916" s="4"/>
      <c r="Z916" s="4"/>
      <c r="BH916" s="4"/>
      <c r="BI916" s="4"/>
      <c r="BJ916" s="4"/>
      <c r="BK916" s="5"/>
      <c r="BL916" s="4"/>
      <c r="BM916" s="4"/>
    </row>
    <row r="917" ht="12.75" customHeight="1">
      <c r="X917" s="4"/>
      <c r="Y917" s="4"/>
      <c r="Z917" s="4"/>
      <c r="BH917" s="4"/>
      <c r="BI917" s="4"/>
      <c r="BJ917" s="4"/>
      <c r="BK917" s="5"/>
      <c r="BL917" s="4"/>
      <c r="BM917" s="4"/>
    </row>
    <row r="918" ht="12.75" customHeight="1">
      <c r="X918" s="4"/>
      <c r="Y918" s="4"/>
      <c r="Z918" s="4"/>
      <c r="BH918" s="4"/>
      <c r="BI918" s="4"/>
      <c r="BJ918" s="4"/>
      <c r="BK918" s="5"/>
      <c r="BL918" s="4"/>
      <c r="BM918" s="4"/>
    </row>
    <row r="919" ht="12.75" customHeight="1">
      <c r="X919" s="4"/>
      <c r="Y919" s="4"/>
      <c r="Z919" s="4"/>
      <c r="BH919" s="4"/>
      <c r="BI919" s="4"/>
      <c r="BJ919" s="4"/>
      <c r="BK919" s="5"/>
      <c r="BL919" s="4"/>
      <c r="BM919" s="4"/>
    </row>
    <row r="920" ht="12.75" customHeight="1">
      <c r="X920" s="4"/>
      <c r="Y920" s="4"/>
      <c r="Z920" s="4"/>
      <c r="BH920" s="4"/>
      <c r="BI920" s="4"/>
      <c r="BJ920" s="4"/>
      <c r="BK920" s="5"/>
      <c r="BL920" s="4"/>
      <c r="BM920" s="4"/>
    </row>
    <row r="921" ht="12.75" customHeight="1">
      <c r="X921" s="4"/>
      <c r="Y921" s="4"/>
      <c r="Z921" s="4"/>
      <c r="BH921" s="4"/>
      <c r="BI921" s="4"/>
      <c r="BJ921" s="4"/>
      <c r="BK921" s="5"/>
      <c r="BL921" s="4"/>
      <c r="BM921" s="4"/>
    </row>
    <row r="922" ht="12.75" customHeight="1">
      <c r="X922" s="4"/>
      <c r="Y922" s="4"/>
      <c r="Z922" s="4"/>
      <c r="BH922" s="4"/>
      <c r="BI922" s="4"/>
      <c r="BJ922" s="4"/>
      <c r="BK922" s="5"/>
      <c r="BL922" s="4"/>
      <c r="BM922" s="4"/>
    </row>
    <row r="923" ht="12.75" customHeight="1">
      <c r="X923" s="4"/>
      <c r="Y923" s="4"/>
      <c r="Z923" s="4"/>
      <c r="BH923" s="4"/>
      <c r="BI923" s="4"/>
      <c r="BJ923" s="4"/>
      <c r="BK923" s="5"/>
      <c r="BL923" s="4"/>
      <c r="BM923" s="4"/>
    </row>
    <row r="924" ht="12.75" customHeight="1">
      <c r="X924" s="4"/>
      <c r="Y924" s="4"/>
      <c r="Z924" s="4"/>
      <c r="BH924" s="4"/>
      <c r="BI924" s="4"/>
      <c r="BJ924" s="4"/>
      <c r="BK924" s="5"/>
      <c r="BL924" s="4"/>
      <c r="BM924" s="4"/>
    </row>
    <row r="925" ht="12.75" customHeight="1">
      <c r="X925" s="4"/>
      <c r="Y925" s="4"/>
      <c r="Z925" s="4"/>
      <c r="BH925" s="4"/>
      <c r="BI925" s="4"/>
      <c r="BJ925" s="4"/>
      <c r="BK925" s="5"/>
      <c r="BL925" s="4"/>
      <c r="BM925" s="4"/>
    </row>
    <row r="926" ht="12.75" customHeight="1">
      <c r="X926" s="4"/>
      <c r="Y926" s="4"/>
      <c r="Z926" s="4"/>
      <c r="BH926" s="4"/>
      <c r="BI926" s="4"/>
      <c r="BJ926" s="4"/>
      <c r="BK926" s="5"/>
      <c r="BL926" s="4"/>
      <c r="BM926" s="4"/>
    </row>
    <row r="927" ht="12.75" customHeight="1">
      <c r="X927" s="4"/>
      <c r="Y927" s="4"/>
      <c r="Z927" s="4"/>
      <c r="BH927" s="4"/>
      <c r="BI927" s="4"/>
      <c r="BJ927" s="4"/>
      <c r="BK927" s="5"/>
      <c r="BL927" s="4"/>
      <c r="BM927" s="4"/>
    </row>
    <row r="928" ht="12.75" customHeight="1">
      <c r="X928" s="4"/>
      <c r="Y928" s="4"/>
      <c r="Z928" s="4"/>
      <c r="BH928" s="4"/>
      <c r="BI928" s="4"/>
      <c r="BJ928" s="4"/>
      <c r="BK928" s="5"/>
      <c r="BL928" s="4"/>
      <c r="BM928" s="4"/>
    </row>
    <row r="929" ht="12.75" customHeight="1">
      <c r="X929" s="4"/>
      <c r="Y929" s="4"/>
      <c r="Z929" s="4"/>
      <c r="BH929" s="4"/>
      <c r="BI929" s="4"/>
      <c r="BJ929" s="4"/>
      <c r="BK929" s="5"/>
      <c r="BL929" s="4"/>
      <c r="BM929" s="4"/>
    </row>
    <row r="930" ht="12.75" customHeight="1">
      <c r="X930" s="4"/>
      <c r="Y930" s="4"/>
      <c r="Z930" s="4"/>
      <c r="BH930" s="4"/>
      <c r="BI930" s="4"/>
      <c r="BJ930" s="4"/>
      <c r="BK930" s="5"/>
      <c r="BL930" s="4"/>
      <c r="BM930" s="4"/>
    </row>
    <row r="931" ht="12.75" customHeight="1">
      <c r="X931" s="4"/>
      <c r="Y931" s="4"/>
      <c r="Z931" s="4"/>
      <c r="BH931" s="4"/>
      <c r="BI931" s="4"/>
      <c r="BJ931" s="4"/>
      <c r="BK931" s="5"/>
      <c r="BL931" s="4"/>
      <c r="BM931" s="4"/>
    </row>
    <row r="932" ht="12.75" customHeight="1">
      <c r="X932" s="4"/>
      <c r="Y932" s="4"/>
      <c r="Z932" s="4"/>
      <c r="BH932" s="4"/>
      <c r="BI932" s="4"/>
      <c r="BJ932" s="4"/>
      <c r="BK932" s="5"/>
      <c r="BL932" s="4"/>
      <c r="BM932" s="4"/>
    </row>
    <row r="933" ht="12.75" customHeight="1">
      <c r="X933" s="4"/>
      <c r="Y933" s="4"/>
      <c r="Z933" s="4"/>
      <c r="BH933" s="4"/>
      <c r="BI933" s="4"/>
      <c r="BJ933" s="4"/>
      <c r="BK933" s="5"/>
      <c r="BL933" s="4"/>
      <c r="BM933" s="4"/>
    </row>
    <row r="934" ht="12.75" customHeight="1">
      <c r="X934" s="4"/>
      <c r="Y934" s="4"/>
      <c r="Z934" s="4"/>
      <c r="BH934" s="4"/>
      <c r="BI934" s="4"/>
      <c r="BJ934" s="4"/>
      <c r="BK934" s="5"/>
      <c r="BL934" s="4"/>
      <c r="BM934" s="4"/>
    </row>
    <row r="935" ht="12.75" customHeight="1">
      <c r="X935" s="4"/>
      <c r="Y935" s="4"/>
      <c r="Z935" s="4"/>
      <c r="BH935" s="4"/>
      <c r="BI935" s="4"/>
      <c r="BJ935" s="4"/>
      <c r="BK935" s="5"/>
      <c r="BL935" s="4"/>
      <c r="BM935" s="4"/>
    </row>
    <row r="936" ht="12.75" customHeight="1">
      <c r="X936" s="4"/>
      <c r="Y936" s="4"/>
      <c r="Z936" s="4"/>
      <c r="BH936" s="4"/>
      <c r="BI936" s="4"/>
      <c r="BJ936" s="4"/>
      <c r="BK936" s="5"/>
      <c r="BL936" s="4"/>
      <c r="BM936" s="4"/>
    </row>
    <row r="937" ht="12.75" customHeight="1">
      <c r="X937" s="4"/>
      <c r="Y937" s="4"/>
      <c r="Z937" s="4"/>
      <c r="BH937" s="4"/>
      <c r="BI937" s="4"/>
      <c r="BJ937" s="4"/>
      <c r="BK937" s="5"/>
      <c r="BL937" s="4"/>
      <c r="BM937" s="4"/>
    </row>
    <row r="938" ht="12.75" customHeight="1">
      <c r="X938" s="4"/>
      <c r="Y938" s="4"/>
      <c r="Z938" s="4"/>
      <c r="BH938" s="4"/>
      <c r="BI938" s="4"/>
      <c r="BJ938" s="4"/>
      <c r="BK938" s="5"/>
      <c r="BL938" s="4"/>
      <c r="BM938" s="4"/>
    </row>
    <row r="939" ht="12.75" customHeight="1">
      <c r="X939" s="4"/>
      <c r="Y939" s="4"/>
      <c r="Z939" s="4"/>
      <c r="BH939" s="4"/>
      <c r="BI939" s="4"/>
      <c r="BJ939" s="4"/>
      <c r="BK939" s="5"/>
      <c r="BL939" s="4"/>
      <c r="BM939" s="4"/>
    </row>
    <row r="940" ht="12.75" customHeight="1">
      <c r="X940" s="4"/>
      <c r="Y940" s="4"/>
      <c r="Z940" s="4"/>
      <c r="BH940" s="4"/>
      <c r="BI940" s="4"/>
      <c r="BJ940" s="4"/>
      <c r="BK940" s="5"/>
      <c r="BL940" s="4"/>
      <c r="BM940" s="4"/>
    </row>
    <row r="941" ht="12.75" customHeight="1">
      <c r="X941" s="4"/>
      <c r="Y941" s="4"/>
      <c r="Z941" s="4"/>
      <c r="BH941" s="4"/>
      <c r="BI941" s="4"/>
      <c r="BJ941" s="4"/>
      <c r="BK941" s="5"/>
      <c r="BL941" s="4"/>
      <c r="BM941" s="4"/>
    </row>
    <row r="942" ht="12.75" customHeight="1">
      <c r="X942" s="4"/>
      <c r="Y942" s="4"/>
      <c r="Z942" s="4"/>
      <c r="BH942" s="4"/>
      <c r="BI942" s="4"/>
      <c r="BJ942" s="4"/>
      <c r="BK942" s="5"/>
      <c r="BL942" s="4"/>
      <c r="BM942" s="4"/>
    </row>
    <row r="943" ht="12.75" customHeight="1">
      <c r="X943" s="4"/>
      <c r="Y943" s="4"/>
      <c r="Z943" s="4"/>
      <c r="BH943" s="4"/>
      <c r="BI943" s="4"/>
      <c r="BJ943" s="4"/>
      <c r="BK943" s="5"/>
      <c r="BL943" s="4"/>
      <c r="BM943" s="4"/>
    </row>
    <row r="944" ht="12.75" customHeight="1">
      <c r="X944" s="4"/>
      <c r="Y944" s="4"/>
      <c r="Z944" s="4"/>
      <c r="BH944" s="4"/>
      <c r="BI944" s="4"/>
      <c r="BJ944" s="4"/>
      <c r="BK944" s="5"/>
      <c r="BL944" s="4"/>
      <c r="BM944" s="4"/>
    </row>
    <row r="945" ht="12.75" customHeight="1">
      <c r="X945" s="4"/>
      <c r="Y945" s="4"/>
      <c r="Z945" s="4"/>
      <c r="BH945" s="4"/>
      <c r="BI945" s="4"/>
      <c r="BJ945" s="4"/>
      <c r="BK945" s="5"/>
      <c r="BL945" s="4"/>
      <c r="BM945" s="4"/>
    </row>
    <row r="946" ht="12.75" customHeight="1">
      <c r="X946" s="4"/>
      <c r="Y946" s="4"/>
      <c r="Z946" s="4"/>
      <c r="BH946" s="4"/>
      <c r="BI946" s="4"/>
      <c r="BJ946" s="4"/>
      <c r="BK946" s="5"/>
      <c r="BL946" s="4"/>
      <c r="BM946" s="4"/>
    </row>
    <row r="947" ht="12.75" customHeight="1">
      <c r="X947" s="4"/>
      <c r="Y947" s="4"/>
      <c r="Z947" s="4"/>
      <c r="BH947" s="4"/>
      <c r="BI947" s="4"/>
      <c r="BJ947" s="4"/>
      <c r="BK947" s="5"/>
      <c r="BL947" s="4"/>
      <c r="BM947" s="4"/>
    </row>
    <row r="948" ht="12.75" customHeight="1">
      <c r="X948" s="4"/>
      <c r="Y948" s="4"/>
      <c r="Z948" s="4"/>
      <c r="BH948" s="4"/>
      <c r="BI948" s="4"/>
      <c r="BJ948" s="4"/>
      <c r="BK948" s="5"/>
      <c r="BL948" s="4"/>
      <c r="BM948" s="4"/>
    </row>
    <row r="949" ht="12.75" customHeight="1">
      <c r="X949" s="4"/>
      <c r="Y949" s="4"/>
      <c r="Z949" s="4"/>
      <c r="BH949" s="4"/>
      <c r="BI949" s="4"/>
      <c r="BJ949" s="4"/>
      <c r="BK949" s="5"/>
      <c r="BL949" s="4"/>
      <c r="BM949" s="4"/>
    </row>
    <row r="950" ht="12.75" customHeight="1">
      <c r="X950" s="4"/>
      <c r="Y950" s="4"/>
      <c r="Z950" s="4"/>
      <c r="BH950" s="4"/>
      <c r="BI950" s="4"/>
      <c r="BJ950" s="4"/>
      <c r="BK950" s="5"/>
      <c r="BL950" s="4"/>
      <c r="BM950" s="4"/>
    </row>
    <row r="951" ht="12.75" customHeight="1">
      <c r="X951" s="4"/>
      <c r="Y951" s="4"/>
      <c r="Z951" s="4"/>
      <c r="BH951" s="4"/>
      <c r="BI951" s="4"/>
      <c r="BJ951" s="4"/>
      <c r="BK951" s="5"/>
      <c r="BL951" s="4"/>
      <c r="BM951" s="4"/>
    </row>
    <row r="952" ht="12.75" customHeight="1">
      <c r="X952" s="4"/>
      <c r="Y952" s="4"/>
      <c r="Z952" s="4"/>
      <c r="BH952" s="4"/>
      <c r="BI952" s="4"/>
      <c r="BJ952" s="4"/>
      <c r="BK952" s="5"/>
      <c r="BL952" s="4"/>
      <c r="BM952" s="4"/>
    </row>
    <row r="953" ht="12.75" customHeight="1">
      <c r="X953" s="4"/>
      <c r="Y953" s="4"/>
      <c r="Z953" s="4"/>
      <c r="BH953" s="4"/>
      <c r="BI953" s="4"/>
      <c r="BJ953" s="4"/>
      <c r="BK953" s="5"/>
      <c r="BL953" s="4"/>
      <c r="BM953" s="4"/>
    </row>
    <row r="954" ht="12.75" customHeight="1">
      <c r="X954" s="4"/>
      <c r="Y954" s="4"/>
      <c r="Z954" s="4"/>
      <c r="BH954" s="4"/>
      <c r="BI954" s="4"/>
      <c r="BJ954" s="4"/>
      <c r="BK954" s="5"/>
      <c r="BL954" s="4"/>
      <c r="BM954" s="4"/>
    </row>
    <row r="955" ht="12.75" customHeight="1">
      <c r="X955" s="4"/>
      <c r="Y955" s="4"/>
      <c r="Z955" s="4"/>
      <c r="BH955" s="4"/>
      <c r="BI955" s="4"/>
      <c r="BJ955" s="4"/>
      <c r="BK955" s="5"/>
      <c r="BL955" s="4"/>
      <c r="BM955" s="4"/>
    </row>
    <row r="956" ht="12.75" customHeight="1">
      <c r="X956" s="4"/>
      <c r="Y956" s="4"/>
      <c r="Z956" s="4"/>
      <c r="BH956" s="4"/>
      <c r="BI956" s="4"/>
      <c r="BJ956" s="4"/>
      <c r="BK956" s="5"/>
      <c r="BL956" s="4"/>
      <c r="BM956" s="4"/>
    </row>
    <row r="957" ht="12.75" customHeight="1">
      <c r="X957" s="4"/>
      <c r="Y957" s="4"/>
      <c r="Z957" s="4"/>
      <c r="BH957" s="4"/>
      <c r="BI957" s="4"/>
      <c r="BJ957" s="4"/>
      <c r="BK957" s="5"/>
      <c r="BL957" s="4"/>
      <c r="BM957" s="4"/>
    </row>
    <row r="958" ht="12.75" customHeight="1">
      <c r="X958" s="4"/>
      <c r="Y958" s="4"/>
      <c r="Z958" s="4"/>
      <c r="BH958" s="4"/>
      <c r="BI958" s="4"/>
      <c r="BJ958" s="4"/>
      <c r="BK958" s="5"/>
      <c r="BL958" s="4"/>
      <c r="BM958" s="4"/>
    </row>
    <row r="959" ht="12.75" customHeight="1">
      <c r="X959" s="4"/>
      <c r="Y959" s="4"/>
      <c r="Z959" s="4"/>
      <c r="BH959" s="4"/>
      <c r="BI959" s="4"/>
      <c r="BJ959" s="4"/>
      <c r="BK959" s="5"/>
      <c r="BL959" s="4"/>
      <c r="BM959" s="4"/>
    </row>
    <row r="960" ht="12.75" customHeight="1">
      <c r="X960" s="4"/>
      <c r="Y960" s="4"/>
      <c r="Z960" s="4"/>
      <c r="BH960" s="4"/>
      <c r="BI960" s="4"/>
      <c r="BJ960" s="4"/>
      <c r="BK960" s="5"/>
      <c r="BL960" s="4"/>
      <c r="BM960" s="4"/>
    </row>
    <row r="961" ht="12.75" customHeight="1">
      <c r="X961" s="4"/>
      <c r="Y961" s="4"/>
      <c r="Z961" s="4"/>
      <c r="BH961" s="4"/>
      <c r="BI961" s="4"/>
      <c r="BJ961" s="4"/>
      <c r="BK961" s="5"/>
      <c r="BL961" s="4"/>
      <c r="BM961" s="4"/>
    </row>
    <row r="962" ht="12.75" customHeight="1">
      <c r="X962" s="4"/>
      <c r="Y962" s="4"/>
      <c r="Z962" s="4"/>
      <c r="BH962" s="4"/>
      <c r="BI962" s="4"/>
      <c r="BJ962" s="4"/>
      <c r="BK962" s="5"/>
      <c r="BL962" s="4"/>
      <c r="BM962" s="4"/>
    </row>
    <row r="963" ht="12.75" customHeight="1">
      <c r="X963" s="4"/>
      <c r="Y963" s="4"/>
      <c r="Z963" s="4"/>
      <c r="BH963" s="4"/>
      <c r="BI963" s="4"/>
      <c r="BJ963" s="4"/>
      <c r="BK963" s="5"/>
      <c r="BL963" s="4"/>
      <c r="BM963" s="4"/>
    </row>
    <row r="964" ht="12.75" customHeight="1">
      <c r="X964" s="4"/>
      <c r="Y964" s="4"/>
      <c r="Z964" s="4"/>
      <c r="BH964" s="4"/>
      <c r="BI964" s="4"/>
      <c r="BJ964" s="4"/>
      <c r="BK964" s="5"/>
      <c r="BL964" s="4"/>
      <c r="BM964" s="4"/>
    </row>
    <row r="965" ht="12.75" customHeight="1">
      <c r="X965" s="4"/>
      <c r="Y965" s="4"/>
      <c r="Z965" s="4"/>
      <c r="BH965" s="4"/>
      <c r="BI965" s="4"/>
      <c r="BJ965" s="4"/>
      <c r="BK965" s="5"/>
      <c r="BL965" s="4"/>
      <c r="BM965" s="4"/>
    </row>
    <row r="966" ht="12.75" customHeight="1">
      <c r="X966" s="4"/>
      <c r="Y966" s="4"/>
      <c r="Z966" s="4"/>
      <c r="BH966" s="4"/>
      <c r="BI966" s="4"/>
      <c r="BJ966" s="4"/>
      <c r="BK966" s="5"/>
      <c r="BL966" s="4"/>
      <c r="BM966" s="4"/>
    </row>
    <row r="967" ht="12.75" customHeight="1">
      <c r="X967" s="4"/>
      <c r="Y967" s="4"/>
      <c r="Z967" s="4"/>
      <c r="BH967" s="4"/>
      <c r="BI967" s="4"/>
      <c r="BJ967" s="4"/>
      <c r="BK967" s="5"/>
      <c r="BL967" s="4"/>
      <c r="BM967" s="4"/>
    </row>
    <row r="968" ht="12.75" customHeight="1">
      <c r="X968" s="4"/>
      <c r="Y968" s="4"/>
      <c r="Z968" s="4"/>
      <c r="BH968" s="4"/>
      <c r="BI968" s="4"/>
      <c r="BJ968" s="4"/>
      <c r="BK968" s="5"/>
      <c r="BL968" s="4"/>
      <c r="BM968" s="4"/>
    </row>
    <row r="969" ht="12.75" customHeight="1">
      <c r="X969" s="4"/>
      <c r="Y969" s="4"/>
      <c r="Z969" s="4"/>
      <c r="BH969" s="4"/>
      <c r="BI969" s="4"/>
      <c r="BJ969" s="4"/>
      <c r="BK969" s="5"/>
      <c r="BL969" s="4"/>
      <c r="BM969" s="4"/>
    </row>
    <row r="970" ht="12.75" customHeight="1">
      <c r="X970" s="4"/>
      <c r="Y970" s="4"/>
      <c r="Z970" s="4"/>
      <c r="BH970" s="4"/>
      <c r="BI970" s="4"/>
      <c r="BJ970" s="4"/>
      <c r="BK970" s="5"/>
      <c r="BL970" s="4"/>
      <c r="BM970" s="4"/>
    </row>
    <row r="971" ht="12.75" customHeight="1">
      <c r="X971" s="4"/>
      <c r="Y971" s="4"/>
      <c r="Z971" s="4"/>
      <c r="BH971" s="4"/>
      <c r="BI971" s="4"/>
      <c r="BJ971" s="4"/>
      <c r="BK971" s="5"/>
      <c r="BL971" s="4"/>
      <c r="BM971" s="4"/>
    </row>
    <row r="972" ht="12.75" customHeight="1">
      <c r="X972" s="4"/>
      <c r="Y972" s="4"/>
      <c r="Z972" s="4"/>
      <c r="BH972" s="4"/>
      <c r="BI972" s="4"/>
      <c r="BJ972" s="4"/>
      <c r="BK972" s="5"/>
      <c r="BL972" s="4"/>
      <c r="BM972" s="4"/>
    </row>
    <row r="973" ht="12.75" customHeight="1">
      <c r="X973" s="4"/>
      <c r="Y973" s="4"/>
      <c r="Z973" s="4"/>
      <c r="BH973" s="4"/>
      <c r="BI973" s="4"/>
      <c r="BJ973" s="4"/>
      <c r="BK973" s="5"/>
      <c r="BL973" s="4"/>
      <c r="BM973" s="4"/>
    </row>
    <row r="974" ht="12.75" customHeight="1">
      <c r="X974" s="4"/>
      <c r="Y974" s="4"/>
      <c r="Z974" s="4"/>
      <c r="BH974" s="4"/>
      <c r="BI974" s="4"/>
      <c r="BJ974" s="4"/>
      <c r="BK974" s="5"/>
      <c r="BL974" s="4"/>
      <c r="BM974" s="4"/>
    </row>
    <row r="975" ht="12.75" customHeight="1">
      <c r="X975" s="4"/>
      <c r="Y975" s="4"/>
      <c r="Z975" s="4"/>
      <c r="BH975" s="4"/>
      <c r="BI975" s="4"/>
      <c r="BJ975" s="4"/>
      <c r="BK975" s="5"/>
      <c r="BL975" s="4"/>
      <c r="BM975" s="4"/>
    </row>
    <row r="976" ht="12.75" customHeight="1">
      <c r="X976" s="4"/>
      <c r="Y976" s="4"/>
      <c r="Z976" s="4"/>
      <c r="BH976" s="4"/>
      <c r="BI976" s="4"/>
      <c r="BJ976" s="4"/>
      <c r="BK976" s="5"/>
      <c r="BL976" s="4"/>
      <c r="BM976" s="4"/>
    </row>
    <row r="977" ht="12.75" customHeight="1">
      <c r="X977" s="4"/>
      <c r="Y977" s="4"/>
      <c r="Z977" s="4"/>
      <c r="BH977" s="4"/>
      <c r="BI977" s="4"/>
      <c r="BJ977" s="4"/>
      <c r="BK977" s="5"/>
      <c r="BL977" s="4"/>
      <c r="BM977" s="4"/>
    </row>
    <row r="978" ht="12.75" customHeight="1">
      <c r="X978" s="4"/>
      <c r="Y978" s="4"/>
      <c r="Z978" s="4"/>
      <c r="BH978" s="4"/>
      <c r="BI978" s="4"/>
      <c r="BJ978" s="4"/>
      <c r="BK978" s="5"/>
      <c r="BL978" s="4"/>
      <c r="BM978" s="4"/>
    </row>
    <row r="979" ht="12.75" customHeight="1">
      <c r="X979" s="4"/>
      <c r="Y979" s="4"/>
      <c r="Z979" s="4"/>
      <c r="BH979" s="4"/>
      <c r="BI979" s="4"/>
      <c r="BJ979" s="4"/>
      <c r="BK979" s="5"/>
      <c r="BL979" s="4"/>
      <c r="BM979" s="4"/>
    </row>
    <row r="980" ht="12.75" customHeight="1">
      <c r="X980" s="4"/>
      <c r="Y980" s="4"/>
      <c r="Z980" s="4"/>
      <c r="BH980" s="4"/>
      <c r="BI980" s="4"/>
      <c r="BJ980" s="4"/>
      <c r="BK980" s="5"/>
      <c r="BL980" s="4"/>
      <c r="BM980" s="4"/>
    </row>
    <row r="981" ht="12.75" customHeight="1">
      <c r="X981" s="4"/>
      <c r="Y981" s="4"/>
      <c r="Z981" s="4"/>
      <c r="BH981" s="4"/>
      <c r="BI981" s="4"/>
      <c r="BJ981" s="4"/>
      <c r="BK981" s="5"/>
      <c r="BL981" s="4"/>
      <c r="BM981" s="4"/>
    </row>
    <row r="982" ht="12.75" customHeight="1">
      <c r="X982" s="4"/>
      <c r="Y982" s="4"/>
      <c r="Z982" s="4"/>
      <c r="BH982" s="4"/>
      <c r="BI982" s="4"/>
      <c r="BJ982" s="4"/>
      <c r="BK982" s="5"/>
      <c r="BL982" s="4"/>
      <c r="BM982" s="4"/>
    </row>
    <row r="983" ht="12.75" customHeight="1">
      <c r="X983" s="4"/>
      <c r="Y983" s="4"/>
      <c r="Z983" s="4"/>
      <c r="BH983" s="4"/>
      <c r="BI983" s="4"/>
      <c r="BJ983" s="4"/>
      <c r="BK983" s="5"/>
      <c r="BL983" s="4"/>
      <c r="BM983" s="4"/>
    </row>
    <row r="984" ht="12.75" customHeight="1">
      <c r="X984" s="4"/>
      <c r="Y984" s="4"/>
      <c r="Z984" s="4"/>
      <c r="BH984" s="4"/>
      <c r="BI984" s="4"/>
      <c r="BJ984" s="4"/>
      <c r="BK984" s="5"/>
      <c r="BL984" s="4"/>
      <c r="BM984" s="4"/>
    </row>
    <row r="985" ht="12.75" customHeight="1">
      <c r="X985" s="4"/>
      <c r="Y985" s="4"/>
      <c r="Z985" s="4"/>
      <c r="BH985" s="4"/>
      <c r="BI985" s="4"/>
      <c r="BJ985" s="4"/>
      <c r="BK985" s="5"/>
      <c r="BL985" s="4"/>
      <c r="BM985" s="4"/>
    </row>
    <row r="986" ht="12.75" customHeight="1">
      <c r="X986" s="4"/>
      <c r="Y986" s="4"/>
      <c r="Z986" s="4"/>
      <c r="BH986" s="4"/>
      <c r="BI986" s="4"/>
      <c r="BJ986" s="4"/>
      <c r="BK986" s="5"/>
      <c r="BL986" s="4"/>
      <c r="BM986" s="4"/>
    </row>
    <row r="987" ht="12.75" customHeight="1">
      <c r="X987" s="4"/>
      <c r="Y987" s="4"/>
      <c r="Z987" s="4"/>
      <c r="BH987" s="4"/>
      <c r="BI987" s="4"/>
      <c r="BJ987" s="4"/>
      <c r="BK987" s="5"/>
      <c r="BL987" s="4"/>
      <c r="BM987" s="4"/>
    </row>
    <row r="988" ht="12.75" customHeight="1">
      <c r="X988" s="4"/>
      <c r="Y988" s="4"/>
      <c r="Z988" s="4"/>
      <c r="BH988" s="4"/>
      <c r="BI988" s="4"/>
      <c r="BJ988" s="4"/>
      <c r="BK988" s="5"/>
      <c r="BL988" s="4"/>
      <c r="BM988" s="4"/>
    </row>
    <row r="989" ht="12.75" customHeight="1">
      <c r="X989" s="4"/>
      <c r="Y989" s="4"/>
      <c r="Z989" s="4"/>
      <c r="BH989" s="4"/>
      <c r="BI989" s="4"/>
      <c r="BJ989" s="4"/>
      <c r="BK989" s="5"/>
      <c r="BL989" s="4"/>
      <c r="BM989" s="4"/>
    </row>
    <row r="990" ht="12.75" customHeight="1">
      <c r="X990" s="4"/>
      <c r="Y990" s="4"/>
      <c r="Z990" s="4"/>
      <c r="BH990" s="4"/>
      <c r="BI990" s="4"/>
      <c r="BJ990" s="4"/>
      <c r="BK990" s="5"/>
      <c r="BL990" s="4"/>
      <c r="BM990" s="4"/>
    </row>
    <row r="991" ht="12.75" customHeight="1">
      <c r="X991" s="4"/>
      <c r="Y991" s="4"/>
      <c r="Z991" s="4"/>
      <c r="BH991" s="4"/>
      <c r="BI991" s="4"/>
      <c r="BJ991" s="4"/>
      <c r="BK991" s="5"/>
      <c r="BL991" s="4"/>
      <c r="BM991" s="4"/>
    </row>
    <row r="992" ht="12.75" customHeight="1">
      <c r="X992" s="4"/>
      <c r="Y992" s="4"/>
      <c r="Z992" s="4"/>
      <c r="BH992" s="4"/>
      <c r="BI992" s="4"/>
      <c r="BJ992" s="4"/>
      <c r="BK992" s="5"/>
      <c r="BL992" s="4"/>
      <c r="BM992" s="4"/>
    </row>
    <row r="993" ht="12.75" customHeight="1">
      <c r="X993" s="4"/>
      <c r="Y993" s="4"/>
      <c r="Z993" s="4"/>
      <c r="BH993" s="4"/>
      <c r="BI993" s="4"/>
      <c r="BJ993" s="4"/>
      <c r="BK993" s="5"/>
      <c r="BL993" s="4"/>
      <c r="BM993" s="4"/>
    </row>
    <row r="994" ht="12.75" customHeight="1">
      <c r="X994" s="4"/>
      <c r="Y994" s="4"/>
      <c r="Z994" s="4"/>
      <c r="BH994" s="4"/>
      <c r="BI994" s="4"/>
      <c r="BJ994" s="4"/>
      <c r="BK994" s="5"/>
      <c r="BL994" s="4"/>
      <c r="BM994" s="4"/>
    </row>
    <row r="995" ht="12.75" customHeight="1">
      <c r="X995" s="4"/>
      <c r="Y995" s="4"/>
      <c r="Z995" s="4"/>
      <c r="BH995" s="4"/>
      <c r="BI995" s="4"/>
      <c r="BJ995" s="4"/>
      <c r="BK995" s="5"/>
      <c r="BL995" s="4"/>
      <c r="BM995" s="4"/>
    </row>
    <row r="996" ht="12.75" customHeight="1">
      <c r="X996" s="4"/>
      <c r="Y996" s="4"/>
      <c r="Z996" s="4"/>
      <c r="BH996" s="4"/>
      <c r="BI996" s="4"/>
      <c r="BJ996" s="4"/>
      <c r="BK996" s="5"/>
      <c r="BL996" s="4"/>
      <c r="BM996" s="4"/>
    </row>
    <row r="997" ht="12.75" customHeight="1">
      <c r="X997" s="4"/>
      <c r="Y997" s="4"/>
      <c r="Z997" s="4"/>
      <c r="BH997" s="4"/>
      <c r="BI997" s="4"/>
      <c r="BJ997" s="4"/>
      <c r="BK997" s="5"/>
      <c r="BL997" s="4"/>
      <c r="BM997" s="4"/>
    </row>
    <row r="998" ht="12.75" customHeight="1">
      <c r="X998" s="4"/>
      <c r="Y998" s="4"/>
      <c r="Z998" s="4"/>
      <c r="BH998" s="4"/>
      <c r="BI998" s="4"/>
      <c r="BJ998" s="4"/>
      <c r="BK998" s="5"/>
      <c r="BL998" s="4"/>
      <c r="BM998" s="4"/>
    </row>
  </sheetData>
  <mergeCells count="1191">
    <mergeCell ref="A105:Q105"/>
    <mergeCell ref="R105:S105"/>
    <mergeCell ref="T105:U105"/>
    <mergeCell ref="V105:W105"/>
    <mergeCell ref="AA105:AB105"/>
    <mergeCell ref="AC105:AD105"/>
    <mergeCell ref="AE105:AF105"/>
    <mergeCell ref="BI106:BJ106"/>
    <mergeCell ref="BC107:BJ107"/>
    <mergeCell ref="BC109:BJ109"/>
    <mergeCell ref="AG105:AH105"/>
    <mergeCell ref="AI105:AJ105"/>
    <mergeCell ref="AK105:AL105"/>
    <mergeCell ref="AN105:AO105"/>
    <mergeCell ref="BC106:BD106"/>
    <mergeCell ref="BE106:BF106"/>
    <mergeCell ref="BG106:BH106"/>
    <mergeCell ref="AG106:AH106"/>
    <mergeCell ref="AI106:AJ106"/>
    <mergeCell ref="AK106:AL106"/>
    <mergeCell ref="AN106:AO106"/>
    <mergeCell ref="A106:Q106"/>
    <mergeCell ref="R106:S106"/>
    <mergeCell ref="T106:U106"/>
    <mergeCell ref="V106:W106"/>
    <mergeCell ref="AA106:AB106"/>
    <mergeCell ref="AC106:AD106"/>
    <mergeCell ref="AE106:AF106"/>
    <mergeCell ref="AE107:AF107"/>
    <mergeCell ref="AG107:AH107"/>
    <mergeCell ref="AI107:AJ107"/>
    <mergeCell ref="AK107:AL107"/>
    <mergeCell ref="AN107:AO107"/>
    <mergeCell ref="A107:B107"/>
    <mergeCell ref="C107:Q107"/>
    <mergeCell ref="R107:S107"/>
    <mergeCell ref="T107:U107"/>
    <mergeCell ref="V107:W107"/>
    <mergeCell ref="AA107:AB107"/>
    <mergeCell ref="AC107:AD107"/>
    <mergeCell ref="AA109:AB109"/>
    <mergeCell ref="AC109:AD109"/>
    <mergeCell ref="AE109:AF109"/>
    <mergeCell ref="AG109:AH109"/>
    <mergeCell ref="AI109:AJ109"/>
    <mergeCell ref="AK109:AL109"/>
    <mergeCell ref="AN109:AO109"/>
    <mergeCell ref="A109:Z109"/>
    <mergeCell ref="A110:AO110"/>
    <mergeCell ref="A111:AO111"/>
    <mergeCell ref="A112:AO112"/>
    <mergeCell ref="A113:AO113"/>
    <mergeCell ref="A114:AO114"/>
    <mergeCell ref="A116:X116"/>
    <mergeCell ref="AE133:AF133"/>
    <mergeCell ref="AG133:AH133"/>
    <mergeCell ref="AI133:AJ133"/>
    <mergeCell ref="AK133:AL133"/>
    <mergeCell ref="AN133:AO133"/>
    <mergeCell ref="A133:B133"/>
    <mergeCell ref="C133:Q133"/>
    <mergeCell ref="R133:S133"/>
    <mergeCell ref="T133:U133"/>
    <mergeCell ref="V133:W133"/>
    <mergeCell ref="AA133:AB133"/>
    <mergeCell ref="AC133:AD133"/>
    <mergeCell ref="AE134:AF134"/>
    <mergeCell ref="AG134:AH134"/>
    <mergeCell ref="AI134:AJ134"/>
    <mergeCell ref="AK134:AL134"/>
    <mergeCell ref="AN134:AO134"/>
    <mergeCell ref="A134:B134"/>
    <mergeCell ref="C134:Q134"/>
    <mergeCell ref="R134:S134"/>
    <mergeCell ref="T134:U134"/>
    <mergeCell ref="V134:W134"/>
    <mergeCell ref="AA134:AB134"/>
    <mergeCell ref="AC134:AD134"/>
    <mergeCell ref="AE135:AF135"/>
    <mergeCell ref="AG135:AH135"/>
    <mergeCell ref="AI135:AJ135"/>
    <mergeCell ref="AK135:AL135"/>
    <mergeCell ref="AN135:AO135"/>
    <mergeCell ref="C135:Q135"/>
    <mergeCell ref="R135:S135"/>
    <mergeCell ref="T135:U135"/>
    <mergeCell ref="V135:W135"/>
    <mergeCell ref="AA135:AB135"/>
    <mergeCell ref="AC135:AD135"/>
    <mergeCell ref="A136:BA136"/>
    <mergeCell ref="AE102:AF102"/>
    <mergeCell ref="AG102:AH102"/>
    <mergeCell ref="AI102:AJ102"/>
    <mergeCell ref="AK102:AL102"/>
    <mergeCell ref="AN102:AO102"/>
    <mergeCell ref="A102:B102"/>
    <mergeCell ref="C102:Q102"/>
    <mergeCell ref="R102:S102"/>
    <mergeCell ref="T102:U102"/>
    <mergeCell ref="V102:W102"/>
    <mergeCell ref="AA102:AB102"/>
    <mergeCell ref="AC102:AD102"/>
    <mergeCell ref="AE103:AF103"/>
    <mergeCell ref="AG103:AH103"/>
    <mergeCell ref="AI103:AJ103"/>
    <mergeCell ref="AK103:AL103"/>
    <mergeCell ref="AN103:AO103"/>
    <mergeCell ref="A103:B103"/>
    <mergeCell ref="C103:Q103"/>
    <mergeCell ref="R103:S103"/>
    <mergeCell ref="T103:U103"/>
    <mergeCell ref="V103:W103"/>
    <mergeCell ref="AA103:AB103"/>
    <mergeCell ref="AC103:AD103"/>
    <mergeCell ref="AE104:AF104"/>
    <mergeCell ref="AG104:AH104"/>
    <mergeCell ref="AI104:AJ104"/>
    <mergeCell ref="AK104:AL104"/>
    <mergeCell ref="AN104:AO104"/>
    <mergeCell ref="A104:B104"/>
    <mergeCell ref="C104:Q104"/>
    <mergeCell ref="R104:S104"/>
    <mergeCell ref="T104:U104"/>
    <mergeCell ref="V104:W104"/>
    <mergeCell ref="AA104:AB104"/>
    <mergeCell ref="AC104:AD104"/>
    <mergeCell ref="E129:X129"/>
    <mergeCell ref="E130:X130"/>
    <mergeCell ref="A117:R117"/>
    <mergeCell ref="S117:X117"/>
    <mergeCell ref="A118:R118"/>
    <mergeCell ref="S118:X118"/>
    <mergeCell ref="A119:R119"/>
    <mergeCell ref="S119:X119"/>
    <mergeCell ref="S120:X120"/>
    <mergeCell ref="A120:R120"/>
    <mergeCell ref="A121:R121"/>
    <mergeCell ref="S121:X121"/>
    <mergeCell ref="A123:Y123"/>
    <mergeCell ref="A124:BA124"/>
    <mergeCell ref="E126:X126"/>
    <mergeCell ref="E127:X127"/>
    <mergeCell ref="AC132:AD132"/>
    <mergeCell ref="AE132:AF132"/>
    <mergeCell ref="AG132:AH132"/>
    <mergeCell ref="AI132:AJ132"/>
    <mergeCell ref="AK132:AL132"/>
    <mergeCell ref="AN132:AO132"/>
    <mergeCell ref="A131:BA131"/>
    <mergeCell ref="A132:B132"/>
    <mergeCell ref="C132:Q132"/>
    <mergeCell ref="R132:S132"/>
    <mergeCell ref="T132:U132"/>
    <mergeCell ref="V132:W132"/>
    <mergeCell ref="AA132:AB132"/>
    <mergeCell ref="AC137:AD137"/>
    <mergeCell ref="AE137:AF137"/>
    <mergeCell ref="AG137:AH137"/>
    <mergeCell ref="AI137:AJ137"/>
    <mergeCell ref="AK137:AL137"/>
    <mergeCell ref="AN137:AO137"/>
    <mergeCell ref="C140:Q140"/>
    <mergeCell ref="R140:S140"/>
    <mergeCell ref="T140:U140"/>
    <mergeCell ref="V140:W140"/>
    <mergeCell ref="AA140:AB140"/>
    <mergeCell ref="AC140:AD140"/>
    <mergeCell ref="A141:BA141"/>
    <mergeCell ref="AG142:AH142"/>
    <mergeCell ref="AI142:AJ142"/>
    <mergeCell ref="AK142:AL142"/>
    <mergeCell ref="AN142:AO142"/>
    <mergeCell ref="A140:B140"/>
    <mergeCell ref="A142:B142"/>
    <mergeCell ref="C142:Q142"/>
    <mergeCell ref="R142:S142"/>
    <mergeCell ref="T142:U142"/>
    <mergeCell ref="V142:W142"/>
    <mergeCell ref="AA142:AB142"/>
    <mergeCell ref="A135:B135"/>
    <mergeCell ref="A137:B137"/>
    <mergeCell ref="C137:Q137"/>
    <mergeCell ref="R137:S137"/>
    <mergeCell ref="T137:U137"/>
    <mergeCell ref="V137:W137"/>
    <mergeCell ref="AA137:AB137"/>
    <mergeCell ref="AE138:AF138"/>
    <mergeCell ref="AG138:AH138"/>
    <mergeCell ref="AI138:AJ138"/>
    <mergeCell ref="AK138:AL138"/>
    <mergeCell ref="AN138:AO138"/>
    <mergeCell ref="A138:B138"/>
    <mergeCell ref="C138:Q138"/>
    <mergeCell ref="R138:S138"/>
    <mergeCell ref="T138:U138"/>
    <mergeCell ref="V138:W138"/>
    <mergeCell ref="AA138:AB138"/>
    <mergeCell ref="AC138:AD138"/>
    <mergeCell ref="AE139:AF139"/>
    <mergeCell ref="AG139:AH139"/>
    <mergeCell ref="AI139:AJ139"/>
    <mergeCell ref="AK139:AL139"/>
    <mergeCell ref="AN139:AO139"/>
    <mergeCell ref="A139:B139"/>
    <mergeCell ref="C139:Q139"/>
    <mergeCell ref="R139:S139"/>
    <mergeCell ref="T139:U139"/>
    <mergeCell ref="V139:W139"/>
    <mergeCell ref="AA139:AB139"/>
    <mergeCell ref="AC139:AD139"/>
    <mergeCell ref="AE140:AF140"/>
    <mergeCell ref="AG140:AH140"/>
    <mergeCell ref="AI140:AJ140"/>
    <mergeCell ref="AK140:AL140"/>
    <mergeCell ref="AN140:AO140"/>
    <mergeCell ref="AE143:AF143"/>
    <mergeCell ref="AG143:AH143"/>
    <mergeCell ref="AI143:AJ143"/>
    <mergeCell ref="AK143:AL143"/>
    <mergeCell ref="AN143:AO143"/>
    <mergeCell ref="R145:S145"/>
    <mergeCell ref="T145:U145"/>
    <mergeCell ref="AA145:AB145"/>
    <mergeCell ref="AC145:AD145"/>
    <mergeCell ref="AE145:AF145"/>
    <mergeCell ref="AG145:AH145"/>
    <mergeCell ref="AI145:AJ145"/>
    <mergeCell ref="A146:BA146"/>
    <mergeCell ref="A145:B145"/>
    <mergeCell ref="A147:B147"/>
    <mergeCell ref="C147:Q147"/>
    <mergeCell ref="R147:S147"/>
    <mergeCell ref="T147:U147"/>
    <mergeCell ref="V147:W147"/>
    <mergeCell ref="AA147:AB147"/>
    <mergeCell ref="AE148:AF148"/>
    <mergeCell ref="AG148:AH148"/>
    <mergeCell ref="AI148:AJ148"/>
    <mergeCell ref="AK148:AL148"/>
    <mergeCell ref="AN148:AO148"/>
    <mergeCell ref="A148:B148"/>
    <mergeCell ref="C148:Q148"/>
    <mergeCell ref="R148:S148"/>
    <mergeCell ref="T148:U148"/>
    <mergeCell ref="V148:W148"/>
    <mergeCell ref="AA148:AB148"/>
    <mergeCell ref="AC148:AD148"/>
    <mergeCell ref="AC142:AD142"/>
    <mergeCell ref="AE142:AF142"/>
    <mergeCell ref="A143:B143"/>
    <mergeCell ref="C143:Q143"/>
    <mergeCell ref="R143:S143"/>
    <mergeCell ref="T143:U143"/>
    <mergeCell ref="V143:W143"/>
    <mergeCell ref="AK144:AL144"/>
    <mergeCell ref="AN144:AO144"/>
    <mergeCell ref="AA143:AB143"/>
    <mergeCell ref="AC143:AD143"/>
    <mergeCell ref="AA144:AB144"/>
    <mergeCell ref="AC144:AD144"/>
    <mergeCell ref="AE144:AF144"/>
    <mergeCell ref="AG144:AH144"/>
    <mergeCell ref="AI144:AJ144"/>
    <mergeCell ref="AK145:AL145"/>
    <mergeCell ref="AN145:AO145"/>
    <mergeCell ref="A144:B144"/>
    <mergeCell ref="C144:Q144"/>
    <mergeCell ref="R144:S144"/>
    <mergeCell ref="T144:U144"/>
    <mergeCell ref="V144:W144"/>
    <mergeCell ref="C145:Q145"/>
    <mergeCell ref="V145:W145"/>
    <mergeCell ref="AC147:AD147"/>
    <mergeCell ref="AE147:AF147"/>
    <mergeCell ref="AG147:AH147"/>
    <mergeCell ref="AI147:AJ147"/>
    <mergeCell ref="AK147:AL147"/>
    <mergeCell ref="AN147:AO147"/>
    <mergeCell ref="AE150:AF150"/>
    <mergeCell ref="AG150:AH150"/>
    <mergeCell ref="AI150:AJ150"/>
    <mergeCell ref="AK150:AL150"/>
    <mergeCell ref="AN150:AO150"/>
    <mergeCell ref="A150:B150"/>
    <mergeCell ref="C150:Q150"/>
    <mergeCell ref="R150:S150"/>
    <mergeCell ref="T150:U150"/>
    <mergeCell ref="V150:W150"/>
    <mergeCell ref="AA150:AB150"/>
    <mergeCell ref="AC150:AD150"/>
    <mergeCell ref="A17:AK17"/>
    <mergeCell ref="A18:AK18"/>
    <mergeCell ref="A19:AK19"/>
    <mergeCell ref="A20:AK20"/>
    <mergeCell ref="A21:AK21"/>
    <mergeCell ref="A22:BA22"/>
    <mergeCell ref="A23:A24"/>
    <mergeCell ref="AV31:AX31"/>
    <mergeCell ref="AY31:BA31"/>
    <mergeCell ref="AB23:AE23"/>
    <mergeCell ref="AF23:AJ23"/>
    <mergeCell ref="A29:Y29"/>
    <mergeCell ref="AI29:BA29"/>
    <mergeCell ref="A30:B31"/>
    <mergeCell ref="C30:F31"/>
    <mergeCell ref="G30:I31"/>
    <mergeCell ref="W32:Y32"/>
    <mergeCell ref="Z32:AH32"/>
    <mergeCell ref="AI32:BA32"/>
    <mergeCell ref="A32:B32"/>
    <mergeCell ref="C32:F32"/>
    <mergeCell ref="G32:I32"/>
    <mergeCell ref="J32:L32"/>
    <mergeCell ref="M32:O32"/>
    <mergeCell ref="P32:S32"/>
    <mergeCell ref="T32:V32"/>
    <mergeCell ref="W33:Y33"/>
    <mergeCell ref="Z33:AH33"/>
    <mergeCell ref="AI33:AX34"/>
    <mergeCell ref="AY33:BA34"/>
    <mergeCell ref="W34:Y34"/>
    <mergeCell ref="Z34:AH34"/>
    <mergeCell ref="AA53:AB53"/>
    <mergeCell ref="AC53:AD53"/>
    <mergeCell ref="AE53:AF53"/>
    <mergeCell ref="AG53:AH53"/>
    <mergeCell ref="AI53:AJ53"/>
    <mergeCell ref="AK53:AL53"/>
    <mergeCell ref="AN53:AO53"/>
    <mergeCell ref="T52:U52"/>
    <mergeCell ref="V52:W52"/>
    <mergeCell ref="A53:B53"/>
    <mergeCell ref="C53:Q53"/>
    <mergeCell ref="R53:S53"/>
    <mergeCell ref="T53:U53"/>
    <mergeCell ref="V53:W53"/>
    <mergeCell ref="AE54:AF54"/>
    <mergeCell ref="AG54:AH54"/>
    <mergeCell ref="AI54:AJ54"/>
    <mergeCell ref="AK54:AL54"/>
    <mergeCell ref="AN54:AO54"/>
    <mergeCell ref="A54:B54"/>
    <mergeCell ref="C54:Q54"/>
    <mergeCell ref="R54:S54"/>
    <mergeCell ref="T54:U54"/>
    <mergeCell ref="V54:W54"/>
    <mergeCell ref="AA54:AB54"/>
    <mergeCell ref="AC54:AD54"/>
    <mergeCell ref="AE55:AF55"/>
    <mergeCell ref="AG55:AH55"/>
    <mergeCell ref="AI55:AJ55"/>
    <mergeCell ref="AK55:AL55"/>
    <mergeCell ref="AN55:AO55"/>
    <mergeCell ref="A55:B55"/>
    <mergeCell ref="C55:Q55"/>
    <mergeCell ref="R55:S55"/>
    <mergeCell ref="T55:U55"/>
    <mergeCell ref="V55:W55"/>
    <mergeCell ref="AA55:AB55"/>
    <mergeCell ref="AC55:AD55"/>
    <mergeCell ref="AE56:AF56"/>
    <mergeCell ref="AG56:AH56"/>
    <mergeCell ref="AI56:AJ56"/>
    <mergeCell ref="AK56:AL56"/>
    <mergeCell ref="AN56:AO56"/>
    <mergeCell ref="A56:B56"/>
    <mergeCell ref="C56:Q56"/>
    <mergeCell ref="R56:S56"/>
    <mergeCell ref="T56:U56"/>
    <mergeCell ref="V56:W56"/>
    <mergeCell ref="AA56:AB56"/>
    <mergeCell ref="AC56:AD56"/>
    <mergeCell ref="AM5:BA5"/>
    <mergeCell ref="AM6:BA6"/>
    <mergeCell ref="A2:I2"/>
    <mergeCell ref="AQ2:BA2"/>
    <mergeCell ref="AO3:BA3"/>
    <mergeCell ref="A5:J5"/>
    <mergeCell ref="L5:AK5"/>
    <mergeCell ref="A6:J6"/>
    <mergeCell ref="M6:AK6"/>
    <mergeCell ref="L7:AK7"/>
    <mergeCell ref="AM7:BA7"/>
    <mergeCell ref="L8:AK8"/>
    <mergeCell ref="AM9:BA9"/>
    <mergeCell ref="A10:AK10"/>
    <mergeCell ref="AM10:BA10"/>
    <mergeCell ref="AM11:BA11"/>
    <mergeCell ref="A11:AK11"/>
    <mergeCell ref="A12:AK12"/>
    <mergeCell ref="AM12:BA12"/>
    <mergeCell ref="A13:AK13"/>
    <mergeCell ref="AM13:BA13"/>
    <mergeCell ref="A14:AK14"/>
    <mergeCell ref="A15:AK15"/>
    <mergeCell ref="B23:E23"/>
    <mergeCell ref="F23:J23"/>
    <mergeCell ref="K23:N23"/>
    <mergeCell ref="O23:S23"/>
    <mergeCell ref="T23:W23"/>
    <mergeCell ref="X23:AA23"/>
    <mergeCell ref="AK23:AN23"/>
    <mergeCell ref="AO23:AR23"/>
    <mergeCell ref="AS23:AW23"/>
    <mergeCell ref="AX23:BA23"/>
    <mergeCell ref="J30:L31"/>
    <mergeCell ref="M30:O31"/>
    <mergeCell ref="P30:S31"/>
    <mergeCell ref="T30:V31"/>
    <mergeCell ref="W30:Y31"/>
    <mergeCell ref="Z30:AH30"/>
    <mergeCell ref="Z31:AH31"/>
    <mergeCell ref="AI30:AU30"/>
    <mergeCell ref="AV30:AX30"/>
    <mergeCell ref="AY30:BA30"/>
    <mergeCell ref="AI31:AU31"/>
    <mergeCell ref="A33:B33"/>
    <mergeCell ref="C33:F33"/>
    <mergeCell ref="G33:I33"/>
    <mergeCell ref="J33:L33"/>
    <mergeCell ref="M33:O33"/>
    <mergeCell ref="P33:S33"/>
    <mergeCell ref="T33:V33"/>
    <mergeCell ref="A34:B34"/>
    <mergeCell ref="C34:F34"/>
    <mergeCell ref="G34:I34"/>
    <mergeCell ref="J34:L34"/>
    <mergeCell ref="M34:O34"/>
    <mergeCell ref="P34:S34"/>
    <mergeCell ref="T34:V34"/>
    <mergeCell ref="W36:Y36"/>
    <mergeCell ref="Z36:AH36"/>
    <mergeCell ref="Z37:AH37"/>
    <mergeCell ref="A36:B36"/>
    <mergeCell ref="C36:F36"/>
    <mergeCell ref="G36:I36"/>
    <mergeCell ref="J36:L36"/>
    <mergeCell ref="M36:O36"/>
    <mergeCell ref="P36:S36"/>
    <mergeCell ref="T36:V36"/>
    <mergeCell ref="W35:Y35"/>
    <mergeCell ref="Z35:AH35"/>
    <mergeCell ref="AI35:AX35"/>
    <mergeCell ref="AY35:BA35"/>
    <mergeCell ref="AI36:BA36"/>
    <mergeCell ref="A42:BA42"/>
    <mergeCell ref="A35:B35"/>
    <mergeCell ref="C35:F35"/>
    <mergeCell ref="G35:I35"/>
    <mergeCell ref="J35:L35"/>
    <mergeCell ref="M35:O35"/>
    <mergeCell ref="P35:S35"/>
    <mergeCell ref="T35:V35"/>
    <mergeCell ref="AA43:AB49"/>
    <mergeCell ref="AC45:AD49"/>
    <mergeCell ref="AE45:AM45"/>
    <mergeCell ref="AN45:AO49"/>
    <mergeCell ref="AE46:AF49"/>
    <mergeCell ref="AG46:AM46"/>
    <mergeCell ref="AG47:AH49"/>
    <mergeCell ref="AI47:AJ49"/>
    <mergeCell ref="AK47:AL49"/>
    <mergeCell ref="AM47:AM49"/>
    <mergeCell ref="AP45:AQ45"/>
    <mergeCell ref="AR45:AS45"/>
    <mergeCell ref="AT45:AU45"/>
    <mergeCell ref="AV45:AW45"/>
    <mergeCell ref="AX45:AY45"/>
    <mergeCell ref="AZ45:BA45"/>
    <mergeCell ref="BC49:BJ49"/>
    <mergeCell ref="BC50:BD50"/>
    <mergeCell ref="BE50:BF50"/>
    <mergeCell ref="BG50:BH50"/>
    <mergeCell ref="BI50:BJ50"/>
    <mergeCell ref="X45:Z47"/>
    <mergeCell ref="X48:X49"/>
    <mergeCell ref="Y48:Y49"/>
    <mergeCell ref="Z48:Z49"/>
    <mergeCell ref="A43:B49"/>
    <mergeCell ref="C43:Q49"/>
    <mergeCell ref="R43:Z44"/>
    <mergeCell ref="AC43:AO44"/>
    <mergeCell ref="AP43:BA44"/>
    <mergeCell ref="R45:S49"/>
    <mergeCell ref="AP46:BA46"/>
    <mergeCell ref="AP48:BA48"/>
    <mergeCell ref="AA52:AB52"/>
    <mergeCell ref="AC52:AD52"/>
    <mergeCell ref="AE52:AF52"/>
    <mergeCell ref="AG52:AH52"/>
    <mergeCell ref="AI52:AJ52"/>
    <mergeCell ref="AK52:AL52"/>
    <mergeCell ref="T45:U49"/>
    <mergeCell ref="V45:W49"/>
    <mergeCell ref="A50:BA50"/>
    <mergeCell ref="A51:BA51"/>
    <mergeCell ref="A52:B52"/>
    <mergeCell ref="C52:Q52"/>
    <mergeCell ref="R52:S52"/>
    <mergeCell ref="AN52:AO52"/>
    <mergeCell ref="C63:Q63"/>
    <mergeCell ref="R63:S63"/>
    <mergeCell ref="A64:B64"/>
    <mergeCell ref="C64:Q64"/>
    <mergeCell ref="R64:S64"/>
    <mergeCell ref="T63:U63"/>
    <mergeCell ref="V63:W63"/>
    <mergeCell ref="T64:U64"/>
    <mergeCell ref="V64:W64"/>
    <mergeCell ref="AA64:AB64"/>
    <mergeCell ref="AC64:AD64"/>
    <mergeCell ref="AE64:AF64"/>
    <mergeCell ref="AA75:AB75"/>
    <mergeCell ref="AC75:AD75"/>
    <mergeCell ref="AE75:AF75"/>
    <mergeCell ref="AG75:AH75"/>
    <mergeCell ref="AI75:AJ75"/>
    <mergeCell ref="AK75:AL75"/>
    <mergeCell ref="AN75:AO75"/>
    <mergeCell ref="AA76:AB76"/>
    <mergeCell ref="AC76:AD76"/>
    <mergeCell ref="AE76:AF76"/>
    <mergeCell ref="AG76:AH76"/>
    <mergeCell ref="AI76:AJ76"/>
    <mergeCell ref="AK76:AL76"/>
    <mergeCell ref="AN76:AO76"/>
    <mergeCell ref="AA70:AB70"/>
    <mergeCell ref="AC70:AD70"/>
    <mergeCell ref="AE70:AF70"/>
    <mergeCell ref="AG70:AH70"/>
    <mergeCell ref="AI70:AJ70"/>
    <mergeCell ref="AK70:AL70"/>
    <mergeCell ref="AA71:AB71"/>
    <mergeCell ref="AC71:AD71"/>
    <mergeCell ref="AE71:AF71"/>
    <mergeCell ref="AG71:AH71"/>
    <mergeCell ref="AI71:AJ71"/>
    <mergeCell ref="AK71:AL71"/>
    <mergeCell ref="AN71:AO71"/>
    <mergeCell ref="AA72:AB72"/>
    <mergeCell ref="AC72:AD72"/>
    <mergeCell ref="AE72:AF72"/>
    <mergeCell ref="AG72:AH72"/>
    <mergeCell ref="AI72:AJ72"/>
    <mergeCell ref="AK72:AL72"/>
    <mergeCell ref="AN72:AO72"/>
    <mergeCell ref="AA77:AB77"/>
    <mergeCell ref="AC77:AD77"/>
    <mergeCell ref="AE77:AF77"/>
    <mergeCell ref="AG77:AH77"/>
    <mergeCell ref="AI77:AJ77"/>
    <mergeCell ref="AK77:AL77"/>
    <mergeCell ref="AN77:AO77"/>
    <mergeCell ref="AA74:AB74"/>
    <mergeCell ref="AC74:AD74"/>
    <mergeCell ref="AE74:AF74"/>
    <mergeCell ref="AG74:AH74"/>
    <mergeCell ref="AI74:AJ74"/>
    <mergeCell ref="AK74:AL74"/>
    <mergeCell ref="AN74:AO74"/>
    <mergeCell ref="AA73:AB73"/>
    <mergeCell ref="AC73:AD73"/>
    <mergeCell ref="AE73:AF73"/>
    <mergeCell ref="AG73:AH73"/>
    <mergeCell ref="AI73:AJ73"/>
    <mergeCell ref="AK73:AL73"/>
    <mergeCell ref="AN73:AO73"/>
    <mergeCell ref="R82:S82"/>
    <mergeCell ref="T82:U82"/>
    <mergeCell ref="R79:S79"/>
    <mergeCell ref="T79:U79"/>
    <mergeCell ref="C81:Q81"/>
    <mergeCell ref="R81:S81"/>
    <mergeCell ref="T81:U81"/>
    <mergeCell ref="V81:W81"/>
    <mergeCell ref="C82:Q82"/>
    <mergeCell ref="V82:W82"/>
    <mergeCell ref="C65:Q65"/>
    <mergeCell ref="C67:Q67"/>
    <mergeCell ref="C62:Q62"/>
    <mergeCell ref="R62:S62"/>
    <mergeCell ref="A65:B65"/>
    <mergeCell ref="R65:S65"/>
    <mergeCell ref="T65:U65"/>
    <mergeCell ref="V65:W65"/>
    <mergeCell ref="A67:B69"/>
    <mergeCell ref="R71:S71"/>
    <mergeCell ref="T71:U71"/>
    <mergeCell ref="A71:B71"/>
    <mergeCell ref="A76:B76"/>
    <mergeCell ref="A77:B77"/>
    <mergeCell ref="A78:B78"/>
    <mergeCell ref="A79:B79"/>
    <mergeCell ref="A80:B80"/>
    <mergeCell ref="A72:B75"/>
    <mergeCell ref="R84:S84"/>
    <mergeCell ref="T84:U84"/>
    <mergeCell ref="A81:B81"/>
    <mergeCell ref="A82:B82"/>
    <mergeCell ref="A83:Q83"/>
    <mergeCell ref="R83:S83"/>
    <mergeCell ref="T83:U83"/>
    <mergeCell ref="V83:W83"/>
    <mergeCell ref="A84:Q84"/>
    <mergeCell ref="V84:W84"/>
    <mergeCell ref="C74:Q74"/>
    <mergeCell ref="T74:U74"/>
    <mergeCell ref="R74:S74"/>
    <mergeCell ref="V74:W74"/>
    <mergeCell ref="A70:B70"/>
    <mergeCell ref="C70:Q70"/>
    <mergeCell ref="R70:S70"/>
    <mergeCell ref="T70:U70"/>
    <mergeCell ref="V70:W70"/>
    <mergeCell ref="C71:Q71"/>
    <mergeCell ref="V71:W71"/>
    <mergeCell ref="AE57:AF57"/>
    <mergeCell ref="AG57:AH57"/>
    <mergeCell ref="AI57:AJ57"/>
    <mergeCell ref="AK57:AL57"/>
    <mergeCell ref="AN57:AO57"/>
    <mergeCell ref="AG58:AH58"/>
    <mergeCell ref="AI58:AJ58"/>
    <mergeCell ref="AK58:AL58"/>
    <mergeCell ref="AN58:AO58"/>
    <mergeCell ref="A58:Q58"/>
    <mergeCell ref="R58:S58"/>
    <mergeCell ref="T58:U58"/>
    <mergeCell ref="V58:W58"/>
    <mergeCell ref="AA58:AB58"/>
    <mergeCell ref="AC58:AD58"/>
    <mergeCell ref="AE58:AF58"/>
    <mergeCell ref="A59:BA59"/>
    <mergeCell ref="C57:Q57"/>
    <mergeCell ref="C60:Q60"/>
    <mergeCell ref="V60:W60"/>
    <mergeCell ref="AA60:AB60"/>
    <mergeCell ref="AE60:AF60"/>
    <mergeCell ref="AG60:AH60"/>
    <mergeCell ref="AI60:AJ60"/>
    <mergeCell ref="AK60:AL60"/>
    <mergeCell ref="AN60:AO60"/>
    <mergeCell ref="AE61:AF61"/>
    <mergeCell ref="AG61:AH61"/>
    <mergeCell ref="AI61:AJ61"/>
    <mergeCell ref="AK61:AL61"/>
    <mergeCell ref="AN61:AO61"/>
    <mergeCell ref="T60:U60"/>
    <mergeCell ref="AA65:AB65"/>
    <mergeCell ref="AC65:AD65"/>
    <mergeCell ref="AE65:AF65"/>
    <mergeCell ref="AG65:AH65"/>
    <mergeCell ref="AI65:AJ65"/>
    <mergeCell ref="AK65:AL65"/>
    <mergeCell ref="AN65:AO65"/>
    <mergeCell ref="AE66:AF66"/>
    <mergeCell ref="AG66:AH66"/>
    <mergeCell ref="AI66:AJ66"/>
    <mergeCell ref="AK66:AL66"/>
    <mergeCell ref="AN66:AO66"/>
    <mergeCell ref="AN67:AO67"/>
    <mergeCell ref="AN68:AO68"/>
    <mergeCell ref="AC60:AD60"/>
    <mergeCell ref="C61:Q61"/>
    <mergeCell ref="R61:S61"/>
    <mergeCell ref="T61:U61"/>
    <mergeCell ref="V61:W61"/>
    <mergeCell ref="AA61:AB61"/>
    <mergeCell ref="AC61:AD61"/>
    <mergeCell ref="T62:U62"/>
    <mergeCell ref="V62:W62"/>
    <mergeCell ref="AA62:AB62"/>
    <mergeCell ref="AC62:AD62"/>
    <mergeCell ref="AE62:AF62"/>
    <mergeCell ref="AG62:AH62"/>
    <mergeCell ref="AI62:AJ62"/>
    <mergeCell ref="AK62:AL62"/>
    <mergeCell ref="AN62:AO62"/>
    <mergeCell ref="AA63:AB63"/>
    <mergeCell ref="AC63:AD63"/>
    <mergeCell ref="AE63:AF63"/>
    <mergeCell ref="AG63:AH63"/>
    <mergeCell ref="AI63:AJ63"/>
    <mergeCell ref="AK63:AL63"/>
    <mergeCell ref="AN63:AO63"/>
    <mergeCell ref="AG64:AH64"/>
    <mergeCell ref="AI64:AJ64"/>
    <mergeCell ref="AK64:AL64"/>
    <mergeCell ref="AN64:AO64"/>
    <mergeCell ref="A66:B66"/>
    <mergeCell ref="C66:Q66"/>
    <mergeCell ref="R66:S66"/>
    <mergeCell ref="T66:U66"/>
    <mergeCell ref="V66:W66"/>
    <mergeCell ref="AA66:AB66"/>
    <mergeCell ref="AC66:AD66"/>
    <mergeCell ref="AN69:AO69"/>
    <mergeCell ref="AN70:AO70"/>
    <mergeCell ref="A57:B57"/>
    <mergeCell ref="R57:S57"/>
    <mergeCell ref="T57:U57"/>
    <mergeCell ref="V57:W57"/>
    <mergeCell ref="AA57:AB57"/>
    <mergeCell ref="AC57:AD57"/>
    <mergeCell ref="A60:B63"/>
    <mergeCell ref="R67:S67"/>
    <mergeCell ref="T67:U67"/>
    <mergeCell ref="AA67:AB67"/>
    <mergeCell ref="AC67:AD67"/>
    <mergeCell ref="AE67:AF67"/>
    <mergeCell ref="AG67:AH67"/>
    <mergeCell ref="AI67:AJ67"/>
    <mergeCell ref="AK67:AL67"/>
    <mergeCell ref="AE68:AF68"/>
    <mergeCell ref="AG68:AH68"/>
    <mergeCell ref="AI68:AJ68"/>
    <mergeCell ref="AK68:AL68"/>
    <mergeCell ref="V67:W67"/>
    <mergeCell ref="C68:Q68"/>
    <mergeCell ref="R68:S68"/>
    <mergeCell ref="T68:U68"/>
    <mergeCell ref="V68:W68"/>
    <mergeCell ref="AA68:AB68"/>
    <mergeCell ref="AC68:AD68"/>
    <mergeCell ref="C69:Q69"/>
    <mergeCell ref="R69:S69"/>
    <mergeCell ref="T69:U69"/>
    <mergeCell ref="V69:W69"/>
    <mergeCell ref="AA69:AB69"/>
    <mergeCell ref="AC69:AD69"/>
    <mergeCell ref="AE69:AF69"/>
    <mergeCell ref="AG69:AH69"/>
    <mergeCell ref="AI69:AJ69"/>
    <mergeCell ref="AK69:AL69"/>
    <mergeCell ref="C72:Q72"/>
    <mergeCell ref="R72:S72"/>
    <mergeCell ref="T72:U72"/>
    <mergeCell ref="V72:W72"/>
    <mergeCell ref="C73:Q73"/>
    <mergeCell ref="R73:S73"/>
    <mergeCell ref="T73:U73"/>
    <mergeCell ref="V73:W73"/>
    <mergeCell ref="C75:Q75"/>
    <mergeCell ref="R75:S75"/>
    <mergeCell ref="T75:U75"/>
    <mergeCell ref="V75:W75"/>
    <mergeCell ref="V76:W76"/>
    <mergeCell ref="C76:Q76"/>
    <mergeCell ref="C77:Q77"/>
    <mergeCell ref="R77:S77"/>
    <mergeCell ref="T77:U77"/>
    <mergeCell ref="V77:W77"/>
    <mergeCell ref="AA78:AB78"/>
    <mergeCell ref="AC78:AD78"/>
    <mergeCell ref="AE79:AF79"/>
    <mergeCell ref="AG79:AH79"/>
    <mergeCell ref="AI79:AJ79"/>
    <mergeCell ref="AK79:AL79"/>
    <mergeCell ref="AE78:AF78"/>
    <mergeCell ref="AG78:AH78"/>
    <mergeCell ref="AI78:AJ78"/>
    <mergeCell ref="AK78:AL78"/>
    <mergeCell ref="AN78:AO78"/>
    <mergeCell ref="AA79:AB79"/>
    <mergeCell ref="AC79:AD79"/>
    <mergeCell ref="AN79:AO79"/>
    <mergeCell ref="R76:S76"/>
    <mergeCell ref="T76:U76"/>
    <mergeCell ref="C78:Q78"/>
    <mergeCell ref="R78:S78"/>
    <mergeCell ref="T78:U78"/>
    <mergeCell ref="V78:W78"/>
    <mergeCell ref="V79:W79"/>
    <mergeCell ref="C79:Q79"/>
    <mergeCell ref="C80:Q80"/>
    <mergeCell ref="R80:S80"/>
    <mergeCell ref="T80:U80"/>
    <mergeCell ref="V80:W80"/>
    <mergeCell ref="AA80:AB80"/>
    <mergeCell ref="AC80:AD80"/>
    <mergeCell ref="AI81:AJ81"/>
    <mergeCell ref="AK81:AL81"/>
    <mergeCell ref="AI82:AJ82"/>
    <mergeCell ref="AK82:AL82"/>
    <mergeCell ref="AN82:AO82"/>
    <mergeCell ref="AE80:AF80"/>
    <mergeCell ref="AG80:AH80"/>
    <mergeCell ref="AI80:AJ80"/>
    <mergeCell ref="AK80:AL80"/>
    <mergeCell ref="AN80:AO80"/>
    <mergeCell ref="AA81:AB81"/>
    <mergeCell ref="AC81:AD81"/>
    <mergeCell ref="AN81:AO81"/>
    <mergeCell ref="AC83:AD83"/>
    <mergeCell ref="AE83:AF83"/>
    <mergeCell ref="AI83:AJ83"/>
    <mergeCell ref="AK83:AL83"/>
    <mergeCell ref="AN83:AO83"/>
    <mergeCell ref="AE81:AF81"/>
    <mergeCell ref="AG81:AH81"/>
    <mergeCell ref="AA82:AB82"/>
    <mergeCell ref="AC82:AD82"/>
    <mergeCell ref="AE82:AF82"/>
    <mergeCell ref="AG82:AH82"/>
    <mergeCell ref="AG83:AH83"/>
    <mergeCell ref="AA83:AB83"/>
    <mergeCell ref="AA84:AB84"/>
    <mergeCell ref="AC84:AD84"/>
    <mergeCell ref="AE84:AF84"/>
    <mergeCell ref="AG84:AH84"/>
    <mergeCell ref="AI84:AJ84"/>
    <mergeCell ref="AK84:AL84"/>
    <mergeCell ref="AG89:AH89"/>
    <mergeCell ref="AI89:AJ89"/>
    <mergeCell ref="AK89:AL89"/>
    <mergeCell ref="AN89:AO89"/>
    <mergeCell ref="C89:Q89"/>
    <mergeCell ref="R89:S89"/>
    <mergeCell ref="T89:U89"/>
    <mergeCell ref="V89:W89"/>
    <mergeCell ref="AA89:AB89"/>
    <mergeCell ref="AC89:AD89"/>
    <mergeCell ref="AE89:AF89"/>
    <mergeCell ref="AG90:AH90"/>
    <mergeCell ref="AI90:AJ90"/>
    <mergeCell ref="AK90:AL90"/>
    <mergeCell ref="AN90:AO90"/>
    <mergeCell ref="C90:Q90"/>
    <mergeCell ref="R90:S90"/>
    <mergeCell ref="T90:U90"/>
    <mergeCell ref="V90:W90"/>
    <mergeCell ref="AA90:AB90"/>
    <mergeCell ref="AC90:AD90"/>
    <mergeCell ref="AE90:AF90"/>
    <mergeCell ref="AG91:AH91"/>
    <mergeCell ref="AI91:AJ91"/>
    <mergeCell ref="AK91:AL91"/>
    <mergeCell ref="AN91:AO91"/>
    <mergeCell ref="R91:S91"/>
    <mergeCell ref="T91:U91"/>
    <mergeCell ref="V91:W91"/>
    <mergeCell ref="AA91:AB91"/>
    <mergeCell ref="AC91:AD91"/>
    <mergeCell ref="AE91:AF91"/>
    <mergeCell ref="C91:Q91"/>
    <mergeCell ref="AG92:AH92"/>
    <mergeCell ref="AI92:AJ92"/>
    <mergeCell ref="AK92:AL92"/>
    <mergeCell ref="AN92:AO92"/>
    <mergeCell ref="R92:S92"/>
    <mergeCell ref="T92:U92"/>
    <mergeCell ref="V92:W92"/>
    <mergeCell ref="AA92:AB92"/>
    <mergeCell ref="AC92:AD92"/>
    <mergeCell ref="AE92:AF92"/>
    <mergeCell ref="A93:BA93"/>
    <mergeCell ref="AC87:AD87"/>
    <mergeCell ref="AE87:AF87"/>
    <mergeCell ref="AC88:AD88"/>
    <mergeCell ref="AE88:AF88"/>
    <mergeCell ref="AG87:AH87"/>
    <mergeCell ref="AI87:AJ87"/>
    <mergeCell ref="AG88:AH88"/>
    <mergeCell ref="AI88:AJ88"/>
    <mergeCell ref="AK88:AL88"/>
    <mergeCell ref="AK87:AL87"/>
    <mergeCell ref="AN87:AO87"/>
    <mergeCell ref="AN88:AO88"/>
    <mergeCell ref="AN84:AO84"/>
    <mergeCell ref="A85:BA85"/>
    <mergeCell ref="A86:BA86"/>
    <mergeCell ref="A87:B87"/>
    <mergeCell ref="C87:Q87"/>
    <mergeCell ref="R87:S87"/>
    <mergeCell ref="T87:U87"/>
    <mergeCell ref="A88:B88"/>
    <mergeCell ref="A89:B89"/>
    <mergeCell ref="A90:B90"/>
    <mergeCell ref="A91:B91"/>
    <mergeCell ref="A94:B94"/>
    <mergeCell ref="A95:B95"/>
    <mergeCell ref="V87:W87"/>
    <mergeCell ref="AA87:AB87"/>
    <mergeCell ref="C88:Q88"/>
    <mergeCell ref="R88:S88"/>
    <mergeCell ref="T88:U88"/>
    <mergeCell ref="V88:W88"/>
    <mergeCell ref="AA88:AB88"/>
    <mergeCell ref="AI95:AJ95"/>
    <mergeCell ref="AK95:AL95"/>
    <mergeCell ref="AE94:AF94"/>
    <mergeCell ref="AG94:AH94"/>
    <mergeCell ref="AI94:AJ94"/>
    <mergeCell ref="AK94:AL94"/>
    <mergeCell ref="AN94:AO94"/>
    <mergeCell ref="AE95:AF95"/>
    <mergeCell ref="AG95:AH95"/>
    <mergeCell ref="AN95:AO95"/>
    <mergeCell ref="A92:Q92"/>
    <mergeCell ref="C94:Q94"/>
    <mergeCell ref="R94:S94"/>
    <mergeCell ref="T94:U94"/>
    <mergeCell ref="V94:W94"/>
    <mergeCell ref="AA94:AB94"/>
    <mergeCell ref="AC94:AD94"/>
    <mergeCell ref="AA96:AB96"/>
    <mergeCell ref="AC96:AD96"/>
    <mergeCell ref="AE96:AF96"/>
    <mergeCell ref="AG96:AH96"/>
    <mergeCell ref="AI96:AJ96"/>
    <mergeCell ref="AK96:AL96"/>
    <mergeCell ref="AN96:AO96"/>
    <mergeCell ref="C95:Q95"/>
    <mergeCell ref="R95:S95"/>
    <mergeCell ref="T95:U95"/>
    <mergeCell ref="V95:W95"/>
    <mergeCell ref="AA95:AB95"/>
    <mergeCell ref="AC95:AD95"/>
    <mergeCell ref="A96:B96"/>
    <mergeCell ref="AG97:AH97"/>
    <mergeCell ref="AI97:AJ97"/>
    <mergeCell ref="AK97:AL97"/>
    <mergeCell ref="AN97:AO97"/>
    <mergeCell ref="T96:U96"/>
    <mergeCell ref="V96:W96"/>
    <mergeCell ref="T97:U97"/>
    <mergeCell ref="V97:W97"/>
    <mergeCell ref="AA97:AB97"/>
    <mergeCell ref="AC97:AD97"/>
    <mergeCell ref="AE97:AF97"/>
    <mergeCell ref="AI98:AJ98"/>
    <mergeCell ref="AK98:AL98"/>
    <mergeCell ref="AN98:AO98"/>
    <mergeCell ref="R98:S98"/>
    <mergeCell ref="T98:U98"/>
    <mergeCell ref="V98:W98"/>
    <mergeCell ref="AA98:AB98"/>
    <mergeCell ref="AC98:AD98"/>
    <mergeCell ref="AE98:AF98"/>
    <mergeCell ref="AG98:AH98"/>
    <mergeCell ref="C96:Q96"/>
    <mergeCell ref="R96:S96"/>
    <mergeCell ref="A97:B97"/>
    <mergeCell ref="C97:Q97"/>
    <mergeCell ref="R97:S97"/>
    <mergeCell ref="A98:B98"/>
    <mergeCell ref="C98:Q98"/>
    <mergeCell ref="AE99:AF99"/>
    <mergeCell ref="AG99:AH99"/>
    <mergeCell ref="AI99:AJ99"/>
    <mergeCell ref="AK99:AL99"/>
    <mergeCell ref="AN99:AO99"/>
    <mergeCell ref="A99:B99"/>
    <mergeCell ref="C99:Q99"/>
    <mergeCell ref="R99:S99"/>
    <mergeCell ref="T99:U99"/>
    <mergeCell ref="V99:W99"/>
    <mergeCell ref="AA99:AB99"/>
    <mergeCell ref="AC99:AD99"/>
    <mergeCell ref="AE100:AF100"/>
    <mergeCell ref="AG100:AH100"/>
    <mergeCell ref="AI100:AJ100"/>
    <mergeCell ref="AK100:AL100"/>
    <mergeCell ref="AN100:AO100"/>
    <mergeCell ref="A100:B100"/>
    <mergeCell ref="C100:Q100"/>
    <mergeCell ref="R100:S100"/>
    <mergeCell ref="T100:U100"/>
    <mergeCell ref="V100:W100"/>
    <mergeCell ref="AA100:AB100"/>
    <mergeCell ref="AC100:AD100"/>
    <mergeCell ref="AE101:AF101"/>
    <mergeCell ref="AG101:AH101"/>
    <mergeCell ref="AI101:AJ101"/>
    <mergeCell ref="AK101:AL101"/>
    <mergeCell ref="AN101:AO101"/>
    <mergeCell ref="A101:B101"/>
    <mergeCell ref="C101:Q101"/>
    <mergeCell ref="R101:S101"/>
    <mergeCell ref="T101:U101"/>
    <mergeCell ref="V101:W101"/>
    <mergeCell ref="AA101:AB101"/>
    <mergeCell ref="AC101:AD101"/>
    <mergeCell ref="AE149:AF149"/>
    <mergeCell ref="AG149:AH149"/>
    <mergeCell ref="AI149:AJ149"/>
    <mergeCell ref="AK149:AL149"/>
    <mergeCell ref="AN149:AO149"/>
    <mergeCell ref="A149:B149"/>
    <mergeCell ref="A152:B152"/>
    <mergeCell ref="A153:B153"/>
    <mergeCell ref="A154:B154"/>
    <mergeCell ref="C149:Q149"/>
    <mergeCell ref="R149:S149"/>
    <mergeCell ref="T149:U149"/>
    <mergeCell ref="V149:W149"/>
    <mergeCell ref="AA149:AB149"/>
    <mergeCell ref="AC149:AD149"/>
    <mergeCell ref="A151:BA151"/>
    <mergeCell ref="AG152:AH152"/>
    <mergeCell ref="AI152:AJ152"/>
    <mergeCell ref="AK152:AL152"/>
    <mergeCell ref="AN152:AO152"/>
    <mergeCell ref="C152:Q152"/>
    <mergeCell ref="R152:S152"/>
    <mergeCell ref="T152:U152"/>
    <mergeCell ref="V152:W152"/>
    <mergeCell ref="AA152:AB152"/>
    <mergeCell ref="AC152:AD152"/>
    <mergeCell ref="AE152:AF152"/>
    <mergeCell ref="AG153:AH153"/>
    <mergeCell ref="AI153:AJ153"/>
    <mergeCell ref="AK153:AL153"/>
    <mergeCell ref="AN153:AO153"/>
    <mergeCell ref="AK154:AL154"/>
    <mergeCell ref="AN154:AO154"/>
    <mergeCell ref="C153:Q153"/>
    <mergeCell ref="R153:S153"/>
    <mergeCell ref="T153:U153"/>
    <mergeCell ref="V153:W153"/>
    <mergeCell ref="AA153:AB153"/>
    <mergeCell ref="AC153:AD153"/>
    <mergeCell ref="AE153:AF153"/>
    <mergeCell ref="AE158:AF158"/>
    <mergeCell ref="AG158:AH158"/>
    <mergeCell ref="AI158:AJ158"/>
    <mergeCell ref="AK158:AL158"/>
    <mergeCell ref="AN158:AO158"/>
    <mergeCell ref="A158:B158"/>
    <mergeCell ref="C158:Q158"/>
    <mergeCell ref="R158:S158"/>
    <mergeCell ref="T158:U158"/>
    <mergeCell ref="V158:W158"/>
    <mergeCell ref="AA158:AB158"/>
    <mergeCell ref="AC158:AD158"/>
    <mergeCell ref="AE159:AF159"/>
    <mergeCell ref="AG159:AH159"/>
    <mergeCell ref="AI159:AJ159"/>
    <mergeCell ref="AK159:AL159"/>
    <mergeCell ref="AN159:AO159"/>
    <mergeCell ref="A159:B159"/>
    <mergeCell ref="C159:Q159"/>
    <mergeCell ref="R159:S159"/>
    <mergeCell ref="T159:U159"/>
    <mergeCell ref="V159:W159"/>
    <mergeCell ref="AA159:AB159"/>
    <mergeCell ref="AC159:AD159"/>
    <mergeCell ref="AE160:AF160"/>
    <mergeCell ref="AG160:AH160"/>
    <mergeCell ref="AI160:AJ160"/>
    <mergeCell ref="AK160:AL160"/>
    <mergeCell ref="AN160:AO160"/>
    <mergeCell ref="C160:Q160"/>
    <mergeCell ref="R160:S160"/>
    <mergeCell ref="T160:U160"/>
    <mergeCell ref="V160:W160"/>
    <mergeCell ref="AA160:AB160"/>
    <mergeCell ref="AC160:AD160"/>
    <mergeCell ref="A161:BA161"/>
    <mergeCell ref="AG154:AH154"/>
    <mergeCell ref="AI154:AJ154"/>
    <mergeCell ref="C154:Q154"/>
    <mergeCell ref="R154:S154"/>
    <mergeCell ref="T154:U154"/>
    <mergeCell ref="V154:W154"/>
    <mergeCell ref="AA154:AB154"/>
    <mergeCell ref="AC154:AD154"/>
    <mergeCell ref="AE154:AF154"/>
    <mergeCell ref="AE155:AF155"/>
    <mergeCell ref="AG155:AH155"/>
    <mergeCell ref="AI155:AJ155"/>
    <mergeCell ref="AK155:AL155"/>
    <mergeCell ref="AN155:AO155"/>
    <mergeCell ref="C155:Q155"/>
    <mergeCell ref="R155:S155"/>
    <mergeCell ref="T155:U155"/>
    <mergeCell ref="V155:W155"/>
    <mergeCell ref="AA155:AB155"/>
    <mergeCell ref="AC155:AD155"/>
    <mergeCell ref="A156:BA156"/>
    <mergeCell ref="AC157:AD157"/>
    <mergeCell ref="AE157:AF157"/>
    <mergeCell ref="AG157:AH157"/>
    <mergeCell ref="AI157:AJ157"/>
    <mergeCell ref="AK157:AL157"/>
    <mergeCell ref="AN157:AO157"/>
    <mergeCell ref="A155:B155"/>
    <mergeCell ref="A157:B157"/>
    <mergeCell ref="C157:Q157"/>
    <mergeCell ref="R157:S157"/>
    <mergeCell ref="T157:U157"/>
    <mergeCell ref="V157:W157"/>
    <mergeCell ref="AA157:AB157"/>
    <mergeCell ref="AC162:AD162"/>
    <mergeCell ref="AE162:AF162"/>
    <mergeCell ref="AG162:AH162"/>
    <mergeCell ref="AI162:AJ162"/>
    <mergeCell ref="AK162:AL162"/>
    <mergeCell ref="AN162:AO162"/>
    <mergeCell ref="C165:Q165"/>
    <mergeCell ref="R165:S165"/>
    <mergeCell ref="T165:U165"/>
    <mergeCell ref="V165:W165"/>
    <mergeCell ref="AA165:AB165"/>
    <mergeCell ref="AC165:AD165"/>
    <mergeCell ref="A166:BA166"/>
    <mergeCell ref="AG167:AH167"/>
    <mergeCell ref="AI167:AJ167"/>
    <mergeCell ref="AK167:AL167"/>
    <mergeCell ref="AN167:AO167"/>
    <mergeCell ref="A165:B165"/>
    <mergeCell ref="A167:B167"/>
    <mergeCell ref="C167:Q167"/>
    <mergeCell ref="R167:S167"/>
    <mergeCell ref="T167:U167"/>
    <mergeCell ref="V167:W167"/>
    <mergeCell ref="AA167:AB167"/>
    <mergeCell ref="AC167:AD167"/>
    <mergeCell ref="AE167:AF167"/>
    <mergeCell ref="A168:B168"/>
    <mergeCell ref="C168:Q168"/>
    <mergeCell ref="R168:S168"/>
    <mergeCell ref="T168:U168"/>
    <mergeCell ref="V168:W168"/>
    <mergeCell ref="AK169:AL169"/>
    <mergeCell ref="AN169:AO169"/>
    <mergeCell ref="AA168:AB168"/>
    <mergeCell ref="AC168:AD168"/>
    <mergeCell ref="AA169:AB169"/>
    <mergeCell ref="AC169:AD169"/>
    <mergeCell ref="AE169:AF169"/>
    <mergeCell ref="AG169:AH169"/>
    <mergeCell ref="AI169:AJ169"/>
    <mergeCell ref="A169:B169"/>
    <mergeCell ref="C169:Q169"/>
    <mergeCell ref="R169:S169"/>
    <mergeCell ref="T169:U169"/>
    <mergeCell ref="V169:W169"/>
    <mergeCell ref="A170:B170"/>
    <mergeCell ref="C170:Q170"/>
    <mergeCell ref="V170:W170"/>
    <mergeCell ref="AK170:AL170"/>
    <mergeCell ref="AN170:AO170"/>
    <mergeCell ref="R170:S170"/>
    <mergeCell ref="T170:U170"/>
    <mergeCell ref="AA170:AB170"/>
    <mergeCell ref="AC170:AD170"/>
    <mergeCell ref="AE170:AF170"/>
    <mergeCell ref="AG170:AH170"/>
    <mergeCell ref="AI170:AJ170"/>
    <mergeCell ref="A160:B160"/>
    <mergeCell ref="A162:B162"/>
    <mergeCell ref="C162:Q162"/>
    <mergeCell ref="R162:S162"/>
    <mergeCell ref="T162:U162"/>
    <mergeCell ref="V162:W162"/>
    <mergeCell ref="AA162:AB162"/>
    <mergeCell ref="AE163:AF163"/>
    <mergeCell ref="AG163:AH163"/>
    <mergeCell ref="AI163:AJ163"/>
    <mergeCell ref="AK163:AL163"/>
    <mergeCell ref="AN163:AO163"/>
    <mergeCell ref="A163:B163"/>
    <mergeCell ref="C163:Q163"/>
    <mergeCell ref="R163:S163"/>
    <mergeCell ref="T163:U163"/>
    <mergeCell ref="V163:W163"/>
    <mergeCell ref="AA163:AB163"/>
    <mergeCell ref="AC163:AD163"/>
    <mergeCell ref="AE164:AF164"/>
    <mergeCell ref="AG164:AH164"/>
    <mergeCell ref="AI164:AJ164"/>
    <mergeCell ref="AK164:AL164"/>
    <mergeCell ref="AN164:AO164"/>
    <mergeCell ref="A164:B164"/>
    <mergeCell ref="C164:Q164"/>
    <mergeCell ref="R164:S164"/>
    <mergeCell ref="T164:U164"/>
    <mergeCell ref="V164:W164"/>
    <mergeCell ref="AA164:AB164"/>
    <mergeCell ref="AC164:AD164"/>
    <mergeCell ref="AE165:AF165"/>
    <mergeCell ref="AG165:AH165"/>
    <mergeCell ref="AI165:AJ165"/>
    <mergeCell ref="AK165:AL165"/>
    <mergeCell ref="AN165:AO165"/>
    <mergeCell ref="AE168:AF168"/>
    <mergeCell ref="AG168:AH168"/>
    <mergeCell ref="AI168:AJ168"/>
    <mergeCell ref="AK168:AL168"/>
    <mergeCell ref="AN168:AO168"/>
  </mergeCells>
  <printOptions/>
  <pageMargins bottom="0.3937007874015748" footer="0.0" header="0.0" left="0.3937007874015748" right="0.3937007874015748" top="0.3937007874015748"/>
  <pageSetup paperSize="9" orientation="landscape"/>
  <rowBreaks count="4" manualBreakCount="4">
    <brk id="130" man="1"/>
    <brk id="83" man="1"/>
    <brk id="41" man="1"/>
    <brk id="108" man="1"/>
  </rowBreaks>
  <colBreaks count="1" manualBreakCount="1">
    <brk id="53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2011-06-24T11:28:50Z</dcterms:created>
  <dc:creator>Костянтин Середа</dc:creator>
</cp:coreProperties>
</file>